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950" windowHeight="7980" activeTab="0"/>
  </bookViews>
  <sheets>
    <sheet name="MNIKI2017MAN" sheetId="1" r:id="rId1"/>
  </sheets>
  <definedNames>
    <definedName name="_xlnm.Print_Titles" localSheetId="0">'MNIKI2017MAN'!$7:$9</definedName>
  </definedNames>
  <calcPr fullCalcOnLoad="1"/>
</workbook>
</file>

<file path=xl/sharedStrings.xml><?xml version="1.0" encoding="utf-8"?>
<sst xmlns="http://schemas.openxmlformats.org/spreadsheetml/2006/main" count="195" uniqueCount="115">
  <si>
    <t>Tárgy</t>
  </si>
  <si>
    <t>Tantárgy</t>
  </si>
  <si>
    <t>Tárgykód</t>
  </si>
  <si>
    <t>Félévek</t>
  </si>
  <si>
    <t>jellege</t>
  </si>
  <si>
    <t>Kontaktóraszám / követelmény / kredit</t>
  </si>
  <si>
    <t>K</t>
  </si>
  <si>
    <t>v</t>
  </si>
  <si>
    <t>é</t>
  </si>
  <si>
    <t>Összesítés:</t>
  </si>
  <si>
    <t>KV</t>
  </si>
  <si>
    <t>SZV</t>
  </si>
  <si>
    <t>Előfeltétel (erős)</t>
  </si>
  <si>
    <t>Előfeltétel (gyenge)</t>
  </si>
  <si>
    <t>SZAKZÁRÁS (0 KREDIT)</t>
  </si>
  <si>
    <t xml:space="preserve">* </t>
  </si>
  <si>
    <t>A csillag (*) erős előfeltételeket jelöl, melyek az adott tanegység felvételének feltételei (míg a csillag nélkül jelzett gyenge előfeltételek párhuzamosan is teljesíthetők).</t>
  </si>
  <si>
    <t>A megvédett szakdolgozat/diplomamunka érdemjegyét BTKSZD 5998 tárgykódon (0 kreditértékkel) a Tanulmányi Osztály rögzíti a hallgatók részére a Neptunban.</t>
  </si>
  <si>
    <t xml:space="preserve">A BTKSZD 5998 tárgyat a Tanulmányi Osztály veszi fel a hallgatóknak. </t>
  </si>
  <si>
    <t>Ö.</t>
  </si>
  <si>
    <t xml:space="preserve">Rövidítések, jelölések: </t>
  </si>
  <si>
    <t>Kreditek</t>
  </si>
  <si>
    <t>Tárgyak</t>
  </si>
  <si>
    <t>Teljesítendő kreditek jellege / tárgyak száma tárgycsoportonként</t>
  </si>
  <si>
    <t>A tárgycsoport elvégzésének jellege (K / KV)</t>
  </si>
  <si>
    <t>Összesen</t>
  </si>
  <si>
    <t>K = kötelező; KV = kötelezően választott (szűk körből választható tárgy); SZBV = szabályozottan választható (bővebb körből választható); SZV = szabadon választható (korlátozás nélkül)</t>
  </si>
  <si>
    <t>Érvényes: 2017/2018</t>
  </si>
  <si>
    <t>é = évközi jegy/gyakorlati jegy, aí = aláírás, maí = minősített aláírás, v = vizsgajegy/kollokviumjegy, zv = záróvizsgajegy</t>
  </si>
  <si>
    <t>SZAKDOLGOZAT</t>
  </si>
  <si>
    <t>Szakdolgozat</t>
  </si>
  <si>
    <t>SZAKZÁRÁS</t>
  </si>
  <si>
    <t>zv</t>
  </si>
  <si>
    <t>SZAKDOLGOZAT (20 KREDIT)</t>
  </si>
  <si>
    <t>Záróvizsga</t>
  </si>
  <si>
    <t>ALAPOZÓ ISMERETEK</t>
  </si>
  <si>
    <t>SZAKMAI TÖRZSANYAG</t>
  </si>
  <si>
    <t xml:space="preserve">Figyelem! </t>
  </si>
  <si>
    <t>SZABADON VÁLASZTHATÓ TÁRGYAK</t>
  </si>
  <si>
    <t>Nyelvtörténet</t>
  </si>
  <si>
    <t>Szemantika, pragmatika</t>
  </si>
  <si>
    <t>Nyelv és társadalom: szociolingvisztika és nyelvszociológia</t>
  </si>
  <si>
    <t>Kontrasztív nyelvészet</t>
  </si>
  <si>
    <t>Irodalmi szövegek interpretációja I.</t>
  </si>
  <si>
    <t xml:space="preserve">Irodalmi szövegek interpretációja II. </t>
  </si>
  <si>
    <t>Interdiszciplinaritás az irodalomtudományban</t>
  </si>
  <si>
    <t xml:space="preserve">Kultúra- és médiatudományi ismeretek </t>
  </si>
  <si>
    <t>Irodalom és interkulturalitás</t>
  </si>
  <si>
    <t xml:space="preserve">Szerzők, művek, stílusirányzatok III. </t>
  </si>
  <si>
    <t xml:space="preserve">Irodalom és identitás a közép-európai német nyelvű kultúrákban I. </t>
  </si>
  <si>
    <t xml:space="preserve">Irodalom és identitás a közép-európai német nyelvű kultúrákban II. </t>
  </si>
  <si>
    <t>SZAKMAI TÖRZSANYAG (52 KREDIT)</t>
  </si>
  <si>
    <t>(4 félév, 120 kredit, nappali; 8 kredit alapozó + 52 kredit törzsanyag + 30 kredit specializáció + 10 kredit szabadon választható)</t>
  </si>
  <si>
    <t>Kutatásmódszertan</t>
  </si>
  <si>
    <t>ALAPOZÓ ISMERETEK (8 KREDIT)</t>
  </si>
  <si>
    <t>Német nyelvtudományi kutatások az ezredforduló után</t>
  </si>
  <si>
    <t>Az irodalomtudomány története és irányzatai előadás I.</t>
  </si>
  <si>
    <t>Az irodalomtudomány története és irányzatai előadás II.</t>
  </si>
  <si>
    <t>A nyelvtudomány története, irányzatai és kutatási módszerei I.</t>
  </si>
  <si>
    <t>A nyelvtudomány története, irányzatai és kutatási módszerei II.</t>
  </si>
  <si>
    <t>IRODALOMTUDOMÁNYI SZAKIRÁNY: IRODALOM, KULTÚRA, IDENTITÁS SPECIALIZÁCIÓ TÁRGYAI (30 KREDIT)</t>
  </si>
  <si>
    <t xml:space="preserve">A fordítás mint kultúraközvetítés </t>
  </si>
  <si>
    <t>Medialitás és intermedialitás I.</t>
  </si>
  <si>
    <t>Medialitás és intermedialitás II.</t>
  </si>
  <si>
    <t>Medialitás és intermedialitás III.</t>
  </si>
  <si>
    <t>Szerzők, művek, stílusirányzatok I.</t>
  </si>
  <si>
    <t>Szerzők, művek, stílusirányzatok II.</t>
  </si>
  <si>
    <t>Nyelvfejlesztés</t>
  </si>
  <si>
    <t>A német nyelv változatai</t>
  </si>
  <si>
    <t>A német irodalom történetének korszakai I. előadás</t>
  </si>
  <si>
    <t>A német irodalom történetének korszakai II. előadás</t>
  </si>
  <si>
    <t>A kortárs német kultúra</t>
  </si>
  <si>
    <t>IRODALOM, KULTÚRA, IDENTITÁS SPECIALIZÁCIÓVAL</t>
  </si>
  <si>
    <t>MNE 2350</t>
  </si>
  <si>
    <t>MNE 1110</t>
  </si>
  <si>
    <t>MNE 1120</t>
  </si>
  <si>
    <t>MNE 1210</t>
  </si>
  <si>
    <t>MNE 1220</t>
  </si>
  <si>
    <t>MNE 2111</t>
  </si>
  <si>
    <t>MNE 2112</t>
  </si>
  <si>
    <t>MNE 2210</t>
  </si>
  <si>
    <t>MNE 2221</t>
  </si>
  <si>
    <t>MNE 2230</t>
  </si>
  <si>
    <t>MNE 2241</t>
  </si>
  <si>
    <t>MNE 2250</t>
  </si>
  <si>
    <t>MNE 2260</t>
  </si>
  <si>
    <t>MNE 2310</t>
  </si>
  <si>
    <t>MNE 2320</t>
  </si>
  <si>
    <t>MNE 2321</t>
  </si>
  <si>
    <t>MNE 2322</t>
  </si>
  <si>
    <t>MNE 2330</t>
  </si>
  <si>
    <t>MNE 2341</t>
  </si>
  <si>
    <t>MNE 2360</t>
  </si>
  <si>
    <t>MNE 2370</t>
  </si>
  <si>
    <t>MNE 2381</t>
  </si>
  <si>
    <t>MNE 3110</t>
  </si>
  <si>
    <t>MNE 3120</t>
  </si>
  <si>
    <t>MNE 3210</t>
  </si>
  <si>
    <t>MNE 3220</t>
  </si>
  <si>
    <t>MNE 3311</t>
  </si>
  <si>
    <t>MNE 3312</t>
  </si>
  <si>
    <t>MNE 3313</t>
  </si>
  <si>
    <t>MNE 3411</t>
  </si>
  <si>
    <t>MNE 5999</t>
  </si>
  <si>
    <t>MNE 6000</t>
  </si>
  <si>
    <t>abszolutórium
MNE 5000</t>
  </si>
  <si>
    <t>Összesítés (óraszám/kredit) (IRODALOMTUDOMÁNYI SZAKIRÁNY):</t>
  </si>
  <si>
    <t>Szabadon választható tárgyak</t>
  </si>
  <si>
    <t>Mintatanterv kódja: MNIKI2017MAN</t>
  </si>
  <si>
    <t>SZABADON VÁLASZTHATÓ TÁRGYAK (10 KREDIT)</t>
  </si>
  <si>
    <t>é/v</t>
  </si>
  <si>
    <t>Szabadon választható tantárgyak: a Kar diszciplináris képzéseinek kínálatából pl. színháztudomány, nyelvtudomány, irodalom- és kultúratudomány, vallástudomány,</t>
  </si>
  <si>
    <t xml:space="preserve"> kommunikáció stb. 10 kredit értékben</t>
  </si>
  <si>
    <t>MNE 00xx</t>
  </si>
  <si>
    <t>Mintatanterv Német nyelv, irodalom és kultúra MA szakos hallgatók számára, Irodalom, kultúra, identitás specializációval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</si>
</sst>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4">
    <font>
      <sz val="9"/>
      <color theme="1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u val="single"/>
      <sz val="9"/>
      <color indexed="12"/>
      <name val="Calibri"/>
      <family val="2"/>
    </font>
    <font>
      <sz val="9"/>
      <color indexed="52"/>
      <name val="Calibri"/>
      <family val="2"/>
    </font>
    <font>
      <sz val="9"/>
      <color indexed="17"/>
      <name val="Calibri"/>
      <family val="2"/>
    </font>
    <font>
      <b/>
      <sz val="9"/>
      <color indexed="63"/>
      <name val="Calibri"/>
      <family val="2"/>
    </font>
    <font>
      <u val="single"/>
      <sz val="9"/>
      <color indexed="2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55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0"/>
      <name val="Calibri"/>
      <family val="2"/>
    </font>
    <font>
      <sz val="9"/>
      <color rgb="FFFF0000"/>
      <name val="Calibri"/>
      <family val="2"/>
    </font>
    <font>
      <u val="single"/>
      <sz val="9"/>
      <color theme="10"/>
      <name val="Calibri"/>
      <family val="2"/>
    </font>
    <font>
      <sz val="9"/>
      <color rgb="FFFA7D00"/>
      <name val="Calibri"/>
      <family val="2"/>
    </font>
    <font>
      <sz val="9"/>
      <color rgb="FF006100"/>
      <name val="Calibri"/>
      <family val="2"/>
    </font>
    <font>
      <b/>
      <sz val="9"/>
      <color rgb="FF3F3F3F"/>
      <name val="Calibri"/>
      <family val="2"/>
    </font>
    <font>
      <u val="single"/>
      <sz val="9"/>
      <color theme="11"/>
      <name val="Calibri"/>
      <family val="2"/>
    </font>
    <font>
      <i/>
      <sz val="9"/>
      <color rgb="FF7F7F7F"/>
      <name val="Calibri"/>
      <family val="2"/>
    </font>
    <font>
      <b/>
      <sz val="9"/>
      <color theme="1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FA7D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0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ck"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medium"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7" fillId="27" borderId="11" xfId="0" applyFont="1" applyFill="1" applyBorder="1" applyAlignment="1">
      <alignment horizontal="left" vertical="center"/>
    </xf>
    <xf numFmtId="0" fontId="47" fillId="27" borderId="12" xfId="0" applyFont="1" applyFill="1" applyBorder="1" applyAlignment="1">
      <alignment horizontal="center" vertical="center"/>
    </xf>
    <xf numFmtId="0" fontId="47" fillId="27" borderId="13" xfId="0" applyFont="1" applyFill="1" applyBorder="1" applyAlignment="1">
      <alignment horizontal="center" vertical="center"/>
    </xf>
    <xf numFmtId="0" fontId="47" fillId="27" borderId="24" xfId="0" applyFont="1" applyFill="1" applyBorder="1" applyAlignment="1">
      <alignment horizontal="center" vertical="center"/>
    </xf>
    <xf numFmtId="0" fontId="47" fillId="27" borderId="17" xfId="0" applyFont="1" applyFill="1" applyBorder="1" applyAlignment="1">
      <alignment horizontal="center" vertical="center"/>
    </xf>
    <xf numFmtId="0" fontId="47" fillId="27" borderId="11" xfId="0" applyFont="1" applyFill="1" applyBorder="1" applyAlignment="1">
      <alignment horizontal="center" vertical="center"/>
    </xf>
    <xf numFmtId="0" fontId="47" fillId="27" borderId="11" xfId="0" applyFont="1" applyFill="1" applyBorder="1" applyAlignment="1">
      <alignment vertical="center"/>
    </xf>
    <xf numFmtId="0" fontId="47" fillId="27" borderId="11" xfId="0" applyFont="1" applyFill="1" applyBorder="1" applyAlignment="1">
      <alignment vertical="center" wrapText="1"/>
    </xf>
    <xf numFmtId="0" fontId="47" fillId="27" borderId="12" xfId="0" applyFont="1" applyFill="1" applyBorder="1" applyAlignment="1">
      <alignment horizontal="left" vertical="center"/>
    </xf>
    <xf numFmtId="0" fontId="47" fillId="27" borderId="13" xfId="0" applyFont="1" applyFill="1" applyBorder="1" applyAlignment="1">
      <alignment horizontal="left" vertical="center"/>
    </xf>
    <xf numFmtId="0" fontId="47" fillId="27" borderId="13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7" fillId="18" borderId="11" xfId="0" applyFont="1" applyFill="1" applyBorder="1" applyAlignment="1">
      <alignment vertical="center"/>
    </xf>
    <xf numFmtId="0" fontId="47" fillId="18" borderId="12" xfId="0" applyFont="1" applyFill="1" applyBorder="1" applyAlignment="1">
      <alignment vertical="center" wrapText="1"/>
    </xf>
    <xf numFmtId="0" fontId="47" fillId="18" borderId="12" xfId="0" applyFont="1" applyFill="1" applyBorder="1" applyAlignment="1">
      <alignment horizontal="left" vertical="center"/>
    </xf>
    <xf numFmtId="0" fontId="47" fillId="18" borderId="12" xfId="0" applyFont="1" applyFill="1" applyBorder="1" applyAlignment="1">
      <alignment horizontal="left" vertical="center" wrapText="1"/>
    </xf>
    <xf numFmtId="0" fontId="47" fillId="18" borderId="12" xfId="0" applyFont="1" applyFill="1" applyBorder="1" applyAlignment="1">
      <alignment horizontal="center" vertical="center"/>
    </xf>
    <xf numFmtId="0" fontId="50" fillId="18" borderId="0" xfId="0" applyFont="1" applyFill="1" applyBorder="1" applyAlignment="1">
      <alignment horizontal="left" vertical="center"/>
    </xf>
    <xf numFmtId="0" fontId="51" fillId="18" borderId="0" xfId="0" applyFont="1" applyFill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0" fontId="24" fillId="0" borderId="28" xfId="0" applyFont="1" applyBorder="1" applyAlignment="1">
      <alignment vertical="center" wrapText="1"/>
    </xf>
    <xf numFmtId="0" fontId="47" fillId="27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7" fillId="18" borderId="13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24" fillId="0" borderId="4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4" fillId="0" borderId="47" xfId="0" applyFont="1" applyBorder="1" applyAlignment="1">
      <alignment vertical="center" wrapText="1"/>
    </xf>
    <xf numFmtId="0" fontId="24" fillId="0" borderId="11" xfId="0" applyFont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/>
    </xf>
    <xf numFmtId="0" fontId="47" fillId="27" borderId="12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27" borderId="48" xfId="0" applyFont="1" applyFill="1" applyBorder="1" applyAlignment="1">
      <alignment horizontal="center" vertical="center" wrapText="1"/>
    </xf>
    <xf numFmtId="0" fontId="47" fillId="27" borderId="11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24" fillId="0" borderId="49" xfId="0" applyFont="1" applyBorder="1" applyAlignment="1">
      <alignment vertical="center" wrapText="1"/>
    </xf>
    <xf numFmtId="0" fontId="24" fillId="0" borderId="50" xfId="0" applyFont="1" applyBorder="1" applyAlignment="1">
      <alignment vertical="center" wrapText="1"/>
    </xf>
    <xf numFmtId="0" fontId="24" fillId="0" borderId="51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46" xfId="0" applyFont="1" applyBorder="1" applyAlignment="1">
      <alignment vertical="center" wrapText="1"/>
    </xf>
    <xf numFmtId="0" fontId="24" fillId="0" borderId="52" xfId="0" applyFont="1" applyBorder="1" applyAlignment="1">
      <alignment vertical="center" wrapText="1"/>
    </xf>
    <xf numFmtId="0" fontId="24" fillId="0" borderId="53" xfId="0" applyFont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47" fillId="27" borderId="31" xfId="0" applyFont="1" applyFill="1" applyBorder="1" applyAlignment="1">
      <alignment horizontal="center" vertical="center" wrapText="1"/>
    </xf>
    <xf numFmtId="0" fontId="47" fillId="8" borderId="24" xfId="0" applyFont="1" applyFill="1" applyBorder="1" applyAlignment="1">
      <alignment horizontal="center" vertical="center" wrapText="1"/>
    </xf>
    <xf numFmtId="0" fontId="47" fillId="8" borderId="17" xfId="0" applyFont="1" applyFill="1" applyBorder="1" applyAlignment="1">
      <alignment horizontal="center" vertical="center" wrapText="1"/>
    </xf>
    <xf numFmtId="0" fontId="47" fillId="27" borderId="31" xfId="0" applyFont="1" applyFill="1" applyBorder="1" applyAlignment="1">
      <alignment horizontal="center" vertical="center"/>
    </xf>
    <xf numFmtId="0" fontId="47" fillId="8" borderId="24" xfId="0" applyFont="1" applyFill="1" applyBorder="1" applyAlignment="1">
      <alignment horizontal="center" vertical="center"/>
    </xf>
    <xf numFmtId="0" fontId="47" fillId="8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8" style="2" customWidth="1"/>
    <col min="2" max="2" width="39.33203125" style="7" customWidth="1"/>
    <col min="3" max="3" width="12.33203125" style="11" customWidth="1"/>
    <col min="4" max="4" width="12.5" style="12" customWidth="1"/>
    <col min="5" max="5" width="14.33203125" style="12" customWidth="1"/>
    <col min="6" max="7" width="4.66015625" style="3" customWidth="1"/>
    <col min="8" max="8" width="4.83203125" style="3" customWidth="1"/>
    <col min="9" max="17" width="4.66015625" style="3" customWidth="1"/>
    <col min="18" max="16384" width="9.33203125" style="2" customWidth="1"/>
  </cols>
  <sheetData>
    <row r="1" spans="1:17" s="38" customFormat="1" ht="12.75">
      <c r="A1" s="65" t="s">
        <v>108</v>
      </c>
      <c r="B1" s="66"/>
      <c r="D1" s="39"/>
      <c r="E1" s="101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38" customFormat="1" ht="12.75">
      <c r="A2" s="36"/>
      <c r="B2" s="41"/>
      <c r="C2" s="37"/>
      <c r="D2" s="39"/>
      <c r="E2" s="86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36" customFormat="1" ht="12.75">
      <c r="A3" s="36" t="s">
        <v>114</v>
      </c>
      <c r="B3" s="42"/>
      <c r="C3" s="37"/>
      <c r="D3" s="43"/>
      <c r="E3" s="86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s="36" customFormat="1" ht="12.75">
      <c r="A4" s="36" t="s">
        <v>52</v>
      </c>
      <c r="B4" s="42"/>
      <c r="C4" s="37"/>
      <c r="D4" s="43"/>
      <c r="E4" s="43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s="36" customFormat="1" ht="12.75">
      <c r="A5" s="36" t="s">
        <v>27</v>
      </c>
      <c r="B5" s="42"/>
      <c r="C5" s="37"/>
      <c r="D5" s="43"/>
      <c r="E5" s="43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2:17" s="4" customFormat="1" ht="15.75">
      <c r="B6" s="8"/>
      <c r="C6" s="9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6" customFormat="1" ht="11.25">
      <c r="A7" s="75" t="s">
        <v>0</v>
      </c>
      <c r="B7" s="127" t="s">
        <v>1</v>
      </c>
      <c r="C7" s="130" t="s">
        <v>2</v>
      </c>
      <c r="D7" s="127" t="s">
        <v>12</v>
      </c>
      <c r="E7" s="127" t="s">
        <v>13</v>
      </c>
      <c r="F7" s="47"/>
      <c r="G7" s="48"/>
      <c r="H7" s="48"/>
      <c r="I7" s="48"/>
      <c r="J7" s="48"/>
      <c r="K7" s="55" t="s">
        <v>3</v>
      </c>
      <c r="L7" s="48"/>
      <c r="M7" s="55"/>
      <c r="N7" s="48"/>
      <c r="O7" s="48"/>
      <c r="P7" s="48"/>
      <c r="Q7" s="49"/>
    </row>
    <row r="8" spans="1:17" s="6" customFormat="1" ht="11.25">
      <c r="A8" s="50" t="s">
        <v>4</v>
      </c>
      <c r="B8" s="128"/>
      <c r="C8" s="131"/>
      <c r="D8" s="128"/>
      <c r="E8" s="128"/>
      <c r="F8" s="47"/>
      <c r="G8" s="48"/>
      <c r="H8" s="48"/>
      <c r="I8" s="55" t="s">
        <v>5</v>
      </c>
      <c r="J8" s="55"/>
      <c r="K8" s="55"/>
      <c r="L8" s="48"/>
      <c r="M8" s="55"/>
      <c r="N8" s="48"/>
      <c r="O8" s="48"/>
      <c r="P8" s="48"/>
      <c r="Q8" s="49"/>
    </row>
    <row r="9" spans="1:17" s="6" customFormat="1" ht="11.25">
      <c r="A9" s="51"/>
      <c r="B9" s="129"/>
      <c r="C9" s="132"/>
      <c r="D9" s="129"/>
      <c r="E9" s="129"/>
      <c r="F9" s="52"/>
      <c r="G9" s="48">
        <v>1</v>
      </c>
      <c r="H9" s="49"/>
      <c r="I9" s="52"/>
      <c r="J9" s="48">
        <v>2</v>
      </c>
      <c r="K9" s="49"/>
      <c r="L9" s="52"/>
      <c r="M9" s="48">
        <v>3</v>
      </c>
      <c r="N9" s="49"/>
      <c r="O9" s="52"/>
      <c r="P9" s="48">
        <v>4</v>
      </c>
      <c r="Q9" s="49"/>
    </row>
    <row r="10" spans="1:17" s="1" customFormat="1" ht="11.25">
      <c r="A10" s="60" t="s">
        <v>54</v>
      </c>
      <c r="B10" s="61"/>
      <c r="C10" s="62"/>
      <c r="D10" s="63"/>
      <c r="E10" s="6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85"/>
    </row>
    <row r="11" spans="1:17" s="1" customFormat="1" ht="22.5">
      <c r="A11" s="13" t="s">
        <v>6</v>
      </c>
      <c r="B11" s="14" t="s">
        <v>56</v>
      </c>
      <c r="C11" s="46" t="s">
        <v>74</v>
      </c>
      <c r="D11" s="45"/>
      <c r="E11" s="15"/>
      <c r="F11" s="16">
        <v>30</v>
      </c>
      <c r="G11" s="17" t="s">
        <v>7</v>
      </c>
      <c r="H11" s="18">
        <v>2</v>
      </c>
      <c r="L11" s="16"/>
      <c r="M11" s="17"/>
      <c r="N11" s="18"/>
      <c r="O11" s="16"/>
      <c r="P11" s="17"/>
      <c r="Q11" s="18"/>
    </row>
    <row r="12" spans="1:17" s="1" customFormat="1" ht="22.5">
      <c r="A12" s="13" t="s">
        <v>6</v>
      </c>
      <c r="B12" s="14" t="s">
        <v>57</v>
      </c>
      <c r="C12" s="46" t="s">
        <v>75</v>
      </c>
      <c r="D12" s="45"/>
      <c r="E12" s="15"/>
      <c r="F12" s="16"/>
      <c r="G12" s="17"/>
      <c r="H12" s="18"/>
      <c r="I12" s="16">
        <v>30</v>
      </c>
      <c r="J12" s="17" t="s">
        <v>7</v>
      </c>
      <c r="K12" s="18">
        <v>2</v>
      </c>
      <c r="L12" s="16"/>
      <c r="M12" s="17"/>
      <c r="N12" s="18"/>
      <c r="O12" s="16"/>
      <c r="P12" s="17"/>
      <c r="Q12" s="18"/>
    </row>
    <row r="13" spans="1:17" s="1" customFormat="1" ht="22.5">
      <c r="A13" s="13" t="s">
        <v>6</v>
      </c>
      <c r="B13" s="14" t="s">
        <v>58</v>
      </c>
      <c r="C13" s="46" t="s">
        <v>76</v>
      </c>
      <c r="D13" s="45"/>
      <c r="E13" s="15"/>
      <c r="F13" s="16">
        <v>30</v>
      </c>
      <c r="G13" s="17" t="s">
        <v>7</v>
      </c>
      <c r="H13" s="18">
        <v>2</v>
      </c>
      <c r="I13" s="16"/>
      <c r="J13" s="17"/>
      <c r="K13" s="18"/>
      <c r="L13" s="16"/>
      <c r="M13" s="17"/>
      <c r="N13" s="18"/>
      <c r="O13" s="16"/>
      <c r="P13" s="17"/>
      <c r="Q13" s="18"/>
    </row>
    <row r="14" spans="1:17" s="1" customFormat="1" ht="22.5">
      <c r="A14" s="13" t="s">
        <v>6</v>
      </c>
      <c r="B14" s="14" t="s">
        <v>59</v>
      </c>
      <c r="C14" s="1" t="s">
        <v>77</v>
      </c>
      <c r="D14" s="15"/>
      <c r="E14" s="15"/>
      <c r="I14" s="16">
        <v>30</v>
      </c>
      <c r="J14" s="17" t="s">
        <v>7</v>
      </c>
      <c r="K14" s="18">
        <v>2</v>
      </c>
      <c r="L14" s="16"/>
      <c r="M14" s="17"/>
      <c r="N14" s="18"/>
      <c r="O14" s="16"/>
      <c r="P14" s="17"/>
      <c r="Q14" s="18"/>
    </row>
    <row r="15" spans="1:17" s="1" customFormat="1" ht="11.25">
      <c r="A15" s="53"/>
      <c r="B15" s="54" t="s">
        <v>9</v>
      </c>
      <c r="C15" s="55"/>
      <c r="D15" s="100">
        <f>F15+I15+L15+O15</f>
        <v>120</v>
      </c>
      <c r="E15" s="100">
        <f>H15+K15+N15+Q15</f>
        <v>8</v>
      </c>
      <c r="F15" s="48">
        <f>SUM(F11:F14)</f>
        <v>60</v>
      </c>
      <c r="G15" s="48"/>
      <c r="H15" s="49">
        <f>SUM(H11:H14)</f>
        <v>4</v>
      </c>
      <c r="I15" s="52">
        <f>SUM(I12:I14)</f>
        <v>60</v>
      </c>
      <c r="J15" s="48"/>
      <c r="K15" s="49">
        <f>SUM(K11:K14)</f>
        <v>4</v>
      </c>
      <c r="L15" s="52">
        <f>SUM(L11:L14)</f>
        <v>0</v>
      </c>
      <c r="M15" s="48"/>
      <c r="N15" s="49">
        <f>SUM(N11:N14)</f>
        <v>0</v>
      </c>
      <c r="O15" s="52">
        <f>SUM(O11:O14)</f>
        <v>0</v>
      </c>
      <c r="P15" s="48"/>
      <c r="Q15" s="49">
        <f>SUM(Q11:Q14)</f>
        <v>0</v>
      </c>
    </row>
    <row r="16" spans="1:17" s="1" customFormat="1" ht="11.25">
      <c r="A16" s="60" t="s">
        <v>51</v>
      </c>
      <c r="B16" s="61"/>
      <c r="C16" s="62"/>
      <c r="D16" s="63"/>
      <c r="E16" s="63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85"/>
    </row>
    <row r="17" spans="1:17" s="1" customFormat="1" ht="11.25">
      <c r="A17" s="13" t="s">
        <v>6</v>
      </c>
      <c r="B17" s="14" t="s">
        <v>67</v>
      </c>
      <c r="C17" s="46" t="s">
        <v>78</v>
      </c>
      <c r="D17" s="45"/>
      <c r="E17" s="15"/>
      <c r="F17" s="16">
        <v>30</v>
      </c>
      <c r="G17" s="17" t="s">
        <v>8</v>
      </c>
      <c r="H17" s="18">
        <v>2</v>
      </c>
      <c r="I17" s="16"/>
      <c r="J17" s="17"/>
      <c r="K17" s="18"/>
      <c r="L17" s="16"/>
      <c r="M17" s="17"/>
      <c r="N17" s="18"/>
      <c r="O17" s="16"/>
      <c r="P17" s="17"/>
      <c r="Q17" s="18"/>
    </row>
    <row r="18" spans="1:17" s="1" customFormat="1" ht="11.25">
      <c r="A18" s="13" t="s">
        <v>6</v>
      </c>
      <c r="B18" s="14" t="s">
        <v>67</v>
      </c>
      <c r="C18" s="46" t="s">
        <v>79</v>
      </c>
      <c r="D18" s="45"/>
      <c r="E18" s="15"/>
      <c r="F18" s="16"/>
      <c r="G18" s="17"/>
      <c r="H18" s="18"/>
      <c r="I18" s="16">
        <v>30</v>
      </c>
      <c r="J18" s="17" t="s">
        <v>8</v>
      </c>
      <c r="K18" s="18">
        <v>2</v>
      </c>
      <c r="L18" s="16"/>
      <c r="M18" s="17"/>
      <c r="N18" s="18"/>
      <c r="O18" s="16"/>
      <c r="P18" s="17"/>
      <c r="Q18" s="18"/>
    </row>
    <row r="19" spans="1:17" s="1" customFormat="1" ht="11.25">
      <c r="A19" s="13" t="s">
        <v>6</v>
      </c>
      <c r="B19" s="14" t="s">
        <v>39</v>
      </c>
      <c r="C19" s="46" t="s">
        <v>80</v>
      </c>
      <c r="D19" s="45"/>
      <c r="E19" s="15"/>
      <c r="F19" s="16">
        <v>30</v>
      </c>
      <c r="G19" s="17" t="s">
        <v>7</v>
      </c>
      <c r="H19" s="18">
        <v>3</v>
      </c>
      <c r="I19" s="16"/>
      <c r="J19" s="17"/>
      <c r="K19" s="18"/>
      <c r="L19" s="16"/>
      <c r="M19" s="17"/>
      <c r="N19" s="18"/>
      <c r="O19" s="16"/>
      <c r="P19" s="17"/>
      <c r="Q19" s="18"/>
    </row>
    <row r="20" spans="1:17" s="1" customFormat="1" ht="11.25">
      <c r="A20" s="13" t="s">
        <v>6</v>
      </c>
      <c r="B20" s="14" t="s">
        <v>40</v>
      </c>
      <c r="C20" s="46" t="s">
        <v>81</v>
      </c>
      <c r="D20" s="45"/>
      <c r="E20" s="15"/>
      <c r="I20" s="16">
        <v>30</v>
      </c>
      <c r="J20" s="17" t="s">
        <v>8</v>
      </c>
      <c r="K20" s="18">
        <v>3</v>
      </c>
      <c r="L20" s="16"/>
      <c r="M20" s="17"/>
      <c r="N20" s="18"/>
      <c r="O20" s="16"/>
      <c r="P20" s="17"/>
      <c r="Q20" s="18"/>
    </row>
    <row r="21" spans="1:17" s="1" customFormat="1" ht="22.5">
      <c r="A21" s="13" t="s">
        <v>6</v>
      </c>
      <c r="B21" s="14" t="s">
        <v>41</v>
      </c>
      <c r="C21" s="105" t="s">
        <v>82</v>
      </c>
      <c r="D21" s="45"/>
      <c r="E21" s="15"/>
      <c r="F21" s="102"/>
      <c r="G21" s="103"/>
      <c r="H21" s="104"/>
      <c r="I21" s="16">
        <v>30</v>
      </c>
      <c r="J21" s="17" t="s">
        <v>7</v>
      </c>
      <c r="K21" s="18">
        <v>3</v>
      </c>
      <c r="O21" s="16"/>
      <c r="P21" s="17"/>
      <c r="Q21" s="18"/>
    </row>
    <row r="22" spans="1:17" s="1" customFormat="1" ht="11.25">
      <c r="A22" s="13" t="s">
        <v>6</v>
      </c>
      <c r="B22" s="14" t="s">
        <v>42</v>
      </c>
      <c r="C22" s="46" t="s">
        <v>83</v>
      </c>
      <c r="D22" s="45"/>
      <c r="E22" s="15"/>
      <c r="F22" s="16"/>
      <c r="G22" s="17"/>
      <c r="H22" s="18"/>
      <c r="L22" s="16">
        <v>30</v>
      </c>
      <c r="M22" s="17" t="s">
        <v>8</v>
      </c>
      <c r="N22" s="18">
        <v>3</v>
      </c>
      <c r="O22" s="16"/>
      <c r="P22" s="17"/>
      <c r="Q22" s="18"/>
    </row>
    <row r="23" spans="1:17" s="1" customFormat="1" ht="11.25">
      <c r="A23" s="13" t="s">
        <v>6</v>
      </c>
      <c r="B23" s="14" t="s">
        <v>68</v>
      </c>
      <c r="C23" s="46" t="s">
        <v>84</v>
      </c>
      <c r="D23" s="45"/>
      <c r="E23" s="15"/>
      <c r="F23" s="102"/>
      <c r="G23" s="103"/>
      <c r="H23" s="104"/>
      <c r="I23" s="102"/>
      <c r="J23" s="103"/>
      <c r="K23" s="104"/>
      <c r="L23" s="16">
        <v>30</v>
      </c>
      <c r="M23" s="17" t="s">
        <v>7</v>
      </c>
      <c r="N23" s="18">
        <v>3</v>
      </c>
      <c r="O23" s="16"/>
      <c r="P23" s="17"/>
      <c r="Q23" s="18"/>
    </row>
    <row r="24" spans="1:17" s="1" customFormat="1" ht="22.5">
      <c r="A24" s="13" t="s">
        <v>6</v>
      </c>
      <c r="B24" s="14" t="s">
        <v>55</v>
      </c>
      <c r="C24" s="46" t="s">
        <v>85</v>
      </c>
      <c r="D24" s="45"/>
      <c r="E24" s="15"/>
      <c r="F24" s="16">
        <v>30</v>
      </c>
      <c r="G24" s="17" t="s">
        <v>7</v>
      </c>
      <c r="H24" s="18">
        <v>3</v>
      </c>
      <c r="I24" s="16"/>
      <c r="J24" s="17"/>
      <c r="K24" s="18"/>
      <c r="O24" s="16"/>
      <c r="P24" s="17"/>
      <c r="Q24" s="18"/>
    </row>
    <row r="25" spans="1:17" s="1" customFormat="1" ht="22.5">
      <c r="A25" s="13" t="s">
        <v>6</v>
      </c>
      <c r="B25" s="14" t="s">
        <v>69</v>
      </c>
      <c r="C25" s="46" t="s">
        <v>86</v>
      </c>
      <c r="D25" s="45"/>
      <c r="E25" s="15"/>
      <c r="F25" s="16">
        <v>30</v>
      </c>
      <c r="G25" s="17" t="s">
        <v>7</v>
      </c>
      <c r="H25" s="18">
        <v>3</v>
      </c>
      <c r="I25" s="16"/>
      <c r="J25" s="17"/>
      <c r="K25" s="18"/>
      <c r="L25" s="16"/>
      <c r="M25" s="17"/>
      <c r="N25" s="18"/>
      <c r="O25" s="16"/>
      <c r="P25" s="17"/>
      <c r="Q25" s="18"/>
    </row>
    <row r="26" spans="1:17" s="1" customFormat="1" ht="22.5">
      <c r="A26" s="13" t="s">
        <v>6</v>
      </c>
      <c r="B26" s="14" t="s">
        <v>70</v>
      </c>
      <c r="C26" s="46" t="s">
        <v>87</v>
      </c>
      <c r="D26" s="45"/>
      <c r="E26" s="15"/>
      <c r="F26" s="16"/>
      <c r="G26" s="17"/>
      <c r="H26" s="18"/>
      <c r="I26" s="16">
        <v>30</v>
      </c>
      <c r="J26" s="17" t="s">
        <v>7</v>
      </c>
      <c r="K26" s="18">
        <v>3</v>
      </c>
      <c r="L26" s="16"/>
      <c r="M26" s="17"/>
      <c r="N26" s="18"/>
      <c r="O26" s="16"/>
      <c r="P26" s="17"/>
      <c r="Q26" s="18"/>
    </row>
    <row r="27" spans="1:17" s="1" customFormat="1" ht="11.25">
      <c r="A27" s="13" t="s">
        <v>6</v>
      </c>
      <c r="B27" s="14" t="s">
        <v>43</v>
      </c>
      <c r="C27" s="46" t="s">
        <v>88</v>
      </c>
      <c r="D27" s="45"/>
      <c r="E27" s="15"/>
      <c r="F27" s="16">
        <v>30</v>
      </c>
      <c r="G27" s="17" t="s">
        <v>8</v>
      </c>
      <c r="H27" s="18">
        <v>3</v>
      </c>
      <c r="I27" s="16"/>
      <c r="J27" s="17"/>
      <c r="K27" s="18"/>
      <c r="L27" s="16"/>
      <c r="M27" s="17"/>
      <c r="N27" s="18"/>
      <c r="O27" s="16"/>
      <c r="P27" s="17"/>
      <c r="Q27" s="18"/>
    </row>
    <row r="28" spans="1:17" s="1" customFormat="1" ht="11.25">
      <c r="A28" s="13" t="s">
        <v>6</v>
      </c>
      <c r="B28" s="14" t="s">
        <v>44</v>
      </c>
      <c r="C28" s="46" t="s">
        <v>89</v>
      </c>
      <c r="D28" s="45"/>
      <c r="E28" s="15"/>
      <c r="F28" s="16"/>
      <c r="G28" s="17"/>
      <c r="H28" s="18"/>
      <c r="I28" s="16">
        <v>30</v>
      </c>
      <c r="J28" s="17" t="s">
        <v>8</v>
      </c>
      <c r="K28" s="18">
        <v>3</v>
      </c>
      <c r="L28" s="16"/>
      <c r="M28" s="17"/>
      <c r="N28" s="18"/>
      <c r="O28" s="16"/>
      <c r="P28" s="17"/>
      <c r="Q28" s="18"/>
    </row>
    <row r="29" spans="1:17" s="1" customFormat="1" ht="11.25">
      <c r="A29" s="13" t="s">
        <v>6</v>
      </c>
      <c r="B29" s="14" t="s">
        <v>46</v>
      </c>
      <c r="C29" s="46" t="s">
        <v>90</v>
      </c>
      <c r="D29" s="45"/>
      <c r="E29" s="15"/>
      <c r="F29" s="16">
        <v>30</v>
      </c>
      <c r="G29" s="17" t="s">
        <v>7</v>
      </c>
      <c r="H29" s="18">
        <v>3</v>
      </c>
      <c r="I29" s="102"/>
      <c r="J29" s="103"/>
      <c r="K29" s="104"/>
      <c r="L29" s="16"/>
      <c r="M29" s="17"/>
      <c r="N29" s="18"/>
      <c r="O29" s="16"/>
      <c r="P29" s="17"/>
      <c r="Q29" s="18"/>
    </row>
    <row r="30" spans="1:17" s="1" customFormat="1" ht="11.25">
      <c r="A30" s="13" t="s">
        <v>6</v>
      </c>
      <c r="B30" s="14" t="s">
        <v>71</v>
      </c>
      <c r="C30" s="46" t="s">
        <v>91</v>
      </c>
      <c r="D30" s="45"/>
      <c r="E30" s="15"/>
      <c r="F30" s="16">
        <v>30</v>
      </c>
      <c r="G30" s="17" t="s">
        <v>8</v>
      </c>
      <c r="H30" s="18">
        <v>3</v>
      </c>
      <c r="I30" s="102"/>
      <c r="J30" s="103"/>
      <c r="K30" s="104"/>
      <c r="L30" s="16"/>
      <c r="M30" s="17"/>
      <c r="N30" s="18"/>
      <c r="O30" s="16"/>
      <c r="P30" s="17"/>
      <c r="Q30" s="18"/>
    </row>
    <row r="31" spans="1:17" s="1" customFormat="1" ht="11.25">
      <c r="A31" s="13" t="s">
        <v>6</v>
      </c>
      <c r="B31" s="14" t="s">
        <v>47</v>
      </c>
      <c r="C31" s="46" t="s">
        <v>73</v>
      </c>
      <c r="D31" s="45"/>
      <c r="E31" s="15"/>
      <c r="F31" s="16"/>
      <c r="G31" s="17"/>
      <c r="H31" s="18"/>
      <c r="I31" s="16">
        <v>30</v>
      </c>
      <c r="J31" s="17" t="s">
        <v>7</v>
      </c>
      <c r="K31" s="18">
        <v>3</v>
      </c>
      <c r="L31" s="16"/>
      <c r="M31" s="17"/>
      <c r="N31" s="18"/>
      <c r="O31" s="16"/>
      <c r="P31" s="17"/>
      <c r="Q31" s="18"/>
    </row>
    <row r="32" spans="1:17" s="1" customFormat="1" ht="11.25">
      <c r="A32" s="13" t="s">
        <v>6</v>
      </c>
      <c r="B32" s="14" t="s">
        <v>62</v>
      </c>
      <c r="C32" s="1" t="s">
        <v>92</v>
      </c>
      <c r="D32" s="15"/>
      <c r="E32" s="15"/>
      <c r="F32" s="16"/>
      <c r="G32" s="17"/>
      <c r="H32" s="18"/>
      <c r="I32" s="16">
        <v>30</v>
      </c>
      <c r="J32" s="17" t="s">
        <v>7</v>
      </c>
      <c r="K32" s="18">
        <v>3</v>
      </c>
      <c r="L32" s="16"/>
      <c r="M32" s="17"/>
      <c r="N32" s="18"/>
      <c r="O32" s="16"/>
      <c r="P32" s="17"/>
      <c r="Q32" s="18"/>
    </row>
    <row r="33" spans="1:17" s="1" customFormat="1" ht="11.25">
      <c r="A33" s="13" t="s">
        <v>6</v>
      </c>
      <c r="B33" s="14" t="s">
        <v>45</v>
      </c>
      <c r="C33" s="46" t="s">
        <v>93</v>
      </c>
      <c r="D33" s="45"/>
      <c r="E33" s="15"/>
      <c r="F33" s="16"/>
      <c r="G33" s="17"/>
      <c r="H33" s="18"/>
      <c r="I33" s="102"/>
      <c r="J33" s="103"/>
      <c r="K33" s="104"/>
      <c r="L33" s="16">
        <v>30</v>
      </c>
      <c r="M33" s="17" t="s">
        <v>8</v>
      </c>
      <c r="N33" s="18">
        <v>3</v>
      </c>
      <c r="O33" s="16"/>
      <c r="P33" s="17"/>
      <c r="Q33" s="18"/>
    </row>
    <row r="34" spans="1:17" s="1" customFormat="1" ht="11.25">
      <c r="A34" s="13" t="s">
        <v>6</v>
      </c>
      <c r="B34" s="14" t="s">
        <v>61</v>
      </c>
      <c r="C34" s="46" t="s">
        <v>94</v>
      </c>
      <c r="D34" s="45"/>
      <c r="E34" s="15"/>
      <c r="F34" s="16"/>
      <c r="G34" s="17"/>
      <c r="H34" s="18"/>
      <c r="I34" s="102"/>
      <c r="J34" s="103"/>
      <c r="K34" s="104"/>
      <c r="L34" s="16">
        <v>30</v>
      </c>
      <c r="M34" s="17" t="s">
        <v>8</v>
      </c>
      <c r="N34" s="18">
        <v>3</v>
      </c>
      <c r="O34" s="16"/>
      <c r="P34" s="17"/>
      <c r="Q34" s="18"/>
    </row>
    <row r="35" spans="1:17" s="1" customFormat="1" ht="11.25">
      <c r="A35" s="53"/>
      <c r="B35" s="54" t="s">
        <v>9</v>
      </c>
      <c r="C35" s="55"/>
      <c r="D35" s="100">
        <f>F35+I35+L35+O35</f>
        <v>540</v>
      </c>
      <c r="E35" s="100">
        <f>H35+K35+N35+Q35</f>
        <v>52</v>
      </c>
      <c r="F35" s="48">
        <f>SUM(F17:F34)</f>
        <v>210</v>
      </c>
      <c r="G35" s="48"/>
      <c r="H35" s="49">
        <f>SUM(H17:H34)</f>
        <v>20</v>
      </c>
      <c r="I35" s="48">
        <f>SUM(I17:I34)</f>
        <v>210</v>
      </c>
      <c r="J35" s="48"/>
      <c r="K35" s="49">
        <f>SUM(K17:K34)</f>
        <v>20</v>
      </c>
      <c r="L35" s="48">
        <f>SUM(L17:L34)</f>
        <v>120</v>
      </c>
      <c r="M35" s="48"/>
      <c r="N35" s="49">
        <f>SUM(N17:N34)</f>
        <v>12</v>
      </c>
      <c r="O35" s="48">
        <f>SUM(O17:O34)</f>
        <v>0</v>
      </c>
      <c r="P35" s="48"/>
      <c r="Q35" s="49">
        <f>SUM(Q17:Q34)</f>
        <v>0</v>
      </c>
    </row>
    <row r="36" spans="1:17" s="1" customFormat="1" ht="11.25">
      <c r="A36" s="60" t="s">
        <v>109</v>
      </c>
      <c r="B36" s="61"/>
      <c r="C36" s="62"/>
      <c r="D36" s="63"/>
      <c r="E36" s="63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85"/>
    </row>
    <row r="37" spans="1:17" ht="11.25">
      <c r="A37" s="119" t="s">
        <v>11</v>
      </c>
      <c r="B37" s="7" t="s">
        <v>107</v>
      </c>
      <c r="C37" s="133" t="s">
        <v>113</v>
      </c>
      <c r="E37" s="120"/>
      <c r="F37" s="3">
        <v>60</v>
      </c>
      <c r="G37" s="3" t="s">
        <v>110</v>
      </c>
      <c r="H37" s="3">
        <v>6</v>
      </c>
      <c r="I37" s="121">
        <v>30</v>
      </c>
      <c r="J37" s="3" t="s">
        <v>110</v>
      </c>
      <c r="K37" s="122">
        <v>2</v>
      </c>
      <c r="L37" s="3">
        <v>30</v>
      </c>
      <c r="M37" s="3" t="s">
        <v>110</v>
      </c>
      <c r="N37" s="3">
        <v>2</v>
      </c>
      <c r="O37" s="121"/>
      <c r="P37" s="123"/>
      <c r="Q37" s="122"/>
    </row>
    <row r="38" spans="1:17" s="1" customFormat="1" ht="11.25">
      <c r="A38" s="53"/>
      <c r="B38" s="54" t="s">
        <v>9</v>
      </c>
      <c r="C38" s="55"/>
      <c r="D38" s="100">
        <f>F38+I38+L38+O38</f>
        <v>120</v>
      </c>
      <c r="E38" s="100">
        <f>H38+K38+N38+Q38</f>
        <v>10</v>
      </c>
      <c r="F38" s="48">
        <f>SUM(F37)</f>
        <v>60</v>
      </c>
      <c r="G38" s="48"/>
      <c r="H38" s="49">
        <f>SUM(H37)</f>
        <v>6</v>
      </c>
      <c r="I38" s="48">
        <f>SUM(I37)</f>
        <v>30</v>
      </c>
      <c r="J38" s="48"/>
      <c r="K38" s="49">
        <f>SUM(K37)</f>
        <v>2</v>
      </c>
      <c r="L38" s="48">
        <f>SUM(L37)</f>
        <v>30</v>
      </c>
      <c r="M38" s="48"/>
      <c r="N38" s="49">
        <f>SUM(N37)</f>
        <v>2</v>
      </c>
      <c r="O38" s="48">
        <f>SUM(O37)</f>
        <v>0</v>
      </c>
      <c r="P38" s="48"/>
      <c r="Q38" s="49">
        <f>SUM(Q37)</f>
        <v>0</v>
      </c>
    </row>
    <row r="39" spans="1:17" s="1" customFormat="1" ht="11.25">
      <c r="A39" s="60" t="s">
        <v>60</v>
      </c>
      <c r="B39" s="61"/>
      <c r="C39" s="62"/>
      <c r="D39" s="63"/>
      <c r="E39" s="63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85"/>
    </row>
    <row r="40" spans="1:17" s="1" customFormat="1" ht="22.5">
      <c r="A40" s="13" t="s">
        <v>10</v>
      </c>
      <c r="B40" s="14" t="s">
        <v>49</v>
      </c>
      <c r="C40" s="46" t="s">
        <v>95</v>
      </c>
      <c r="D40" s="45"/>
      <c r="E40" s="15"/>
      <c r="F40" s="16"/>
      <c r="G40" s="17"/>
      <c r="H40" s="18"/>
      <c r="I40" s="16">
        <v>30</v>
      </c>
      <c r="J40" s="17" t="s">
        <v>7</v>
      </c>
      <c r="K40" s="18">
        <v>4</v>
      </c>
      <c r="L40" s="16"/>
      <c r="M40" s="17"/>
      <c r="N40" s="18"/>
      <c r="O40" s="16"/>
      <c r="P40" s="17"/>
      <c r="Q40" s="18"/>
    </row>
    <row r="41" spans="1:17" s="1" customFormat="1" ht="22.5">
      <c r="A41" s="13" t="s">
        <v>10</v>
      </c>
      <c r="B41" s="14" t="s">
        <v>50</v>
      </c>
      <c r="C41" s="46" t="s">
        <v>96</v>
      </c>
      <c r="D41" s="45"/>
      <c r="E41" s="15"/>
      <c r="F41" s="16"/>
      <c r="G41" s="17"/>
      <c r="H41" s="18"/>
      <c r="L41" s="16">
        <v>30</v>
      </c>
      <c r="M41" s="17" t="s">
        <v>7</v>
      </c>
      <c r="N41" s="18">
        <v>4</v>
      </c>
      <c r="O41" s="16"/>
      <c r="P41" s="17"/>
      <c r="Q41" s="18"/>
    </row>
    <row r="42" spans="1:17" s="1" customFormat="1" ht="11.25">
      <c r="A42" s="13" t="s">
        <v>10</v>
      </c>
      <c r="B42" s="14" t="s">
        <v>63</v>
      </c>
      <c r="C42" s="46" t="s">
        <v>97</v>
      </c>
      <c r="D42" s="45"/>
      <c r="E42" s="15"/>
      <c r="F42" s="16"/>
      <c r="G42" s="17"/>
      <c r="H42" s="18"/>
      <c r="I42" s="16"/>
      <c r="J42" s="17"/>
      <c r="K42" s="18"/>
      <c r="L42" s="16">
        <v>30</v>
      </c>
      <c r="M42" s="17" t="s">
        <v>7</v>
      </c>
      <c r="N42" s="18">
        <v>4</v>
      </c>
      <c r="O42" s="16"/>
      <c r="P42" s="17"/>
      <c r="Q42" s="18"/>
    </row>
    <row r="43" spans="1:17" s="1" customFormat="1" ht="11.25">
      <c r="A43" s="13" t="s">
        <v>10</v>
      </c>
      <c r="B43" s="14" t="s">
        <v>64</v>
      </c>
      <c r="C43" s="46" t="s">
        <v>98</v>
      </c>
      <c r="D43" s="45"/>
      <c r="E43" s="15"/>
      <c r="F43" s="16"/>
      <c r="G43" s="17"/>
      <c r="H43" s="18"/>
      <c r="I43" s="16"/>
      <c r="J43" s="17"/>
      <c r="K43" s="18"/>
      <c r="L43" s="16"/>
      <c r="M43" s="17"/>
      <c r="N43" s="18"/>
      <c r="O43" s="16">
        <v>30</v>
      </c>
      <c r="P43" s="17" t="s">
        <v>7</v>
      </c>
      <c r="Q43" s="18">
        <v>4</v>
      </c>
    </row>
    <row r="44" spans="1:17" s="1" customFormat="1" ht="11.25">
      <c r="A44" s="13" t="s">
        <v>10</v>
      </c>
      <c r="B44" s="14" t="s">
        <v>65</v>
      </c>
      <c r="C44" s="46" t="s">
        <v>99</v>
      </c>
      <c r="D44" s="45"/>
      <c r="E44" s="15"/>
      <c r="F44" s="16"/>
      <c r="G44" s="17"/>
      <c r="H44" s="18"/>
      <c r="I44" s="16"/>
      <c r="J44" s="17"/>
      <c r="K44" s="18"/>
      <c r="L44" s="16">
        <v>30</v>
      </c>
      <c r="M44" s="17" t="s">
        <v>8</v>
      </c>
      <c r="N44" s="18">
        <v>4</v>
      </c>
      <c r="O44" s="16"/>
      <c r="P44" s="17"/>
      <c r="Q44" s="18"/>
    </row>
    <row r="45" spans="1:17" s="1" customFormat="1" ht="11.25">
      <c r="A45" s="13" t="s">
        <v>10</v>
      </c>
      <c r="B45" s="14" t="s">
        <v>66</v>
      </c>
      <c r="C45" s="46" t="s">
        <v>100</v>
      </c>
      <c r="D45" s="45"/>
      <c r="E45" s="15"/>
      <c r="F45" s="16"/>
      <c r="G45" s="17"/>
      <c r="H45" s="18"/>
      <c r="I45" s="16"/>
      <c r="J45" s="17"/>
      <c r="K45" s="18"/>
      <c r="L45" s="16"/>
      <c r="M45" s="17"/>
      <c r="N45" s="18"/>
      <c r="O45" s="16">
        <v>30</v>
      </c>
      <c r="P45" s="17" t="s">
        <v>8</v>
      </c>
      <c r="Q45" s="18">
        <v>4</v>
      </c>
    </row>
    <row r="46" spans="1:17" s="1" customFormat="1" ht="11.25">
      <c r="A46" s="13" t="s">
        <v>10</v>
      </c>
      <c r="B46" s="14" t="s">
        <v>48</v>
      </c>
      <c r="C46" s="46" t="s">
        <v>101</v>
      </c>
      <c r="D46" s="45"/>
      <c r="E46" s="15"/>
      <c r="F46" s="16"/>
      <c r="G46" s="17"/>
      <c r="H46" s="18"/>
      <c r="I46" s="16"/>
      <c r="J46" s="17"/>
      <c r="K46" s="18"/>
      <c r="O46" s="16">
        <v>30</v>
      </c>
      <c r="P46" s="17" t="s">
        <v>8</v>
      </c>
      <c r="Q46" s="18">
        <v>4</v>
      </c>
    </row>
    <row r="47" spans="1:17" s="1" customFormat="1" ht="11.25">
      <c r="A47" s="13" t="s">
        <v>10</v>
      </c>
      <c r="B47" s="14" t="s">
        <v>53</v>
      </c>
      <c r="C47" s="46" t="s">
        <v>102</v>
      </c>
      <c r="D47" s="45"/>
      <c r="E47" s="15"/>
      <c r="F47" s="16"/>
      <c r="G47" s="17"/>
      <c r="H47" s="18"/>
      <c r="I47" s="16"/>
      <c r="J47" s="17"/>
      <c r="K47" s="18"/>
      <c r="L47" s="16">
        <v>15</v>
      </c>
      <c r="M47" s="17" t="s">
        <v>8</v>
      </c>
      <c r="N47" s="18">
        <v>2</v>
      </c>
      <c r="O47" s="16"/>
      <c r="P47" s="17"/>
      <c r="Q47" s="18"/>
    </row>
    <row r="48" spans="1:17" s="1" customFormat="1" ht="11.25">
      <c r="A48" s="53"/>
      <c r="B48" s="54" t="s">
        <v>9</v>
      </c>
      <c r="C48" s="55"/>
      <c r="D48" s="100">
        <f>F48+I48+L48+O48</f>
        <v>225</v>
      </c>
      <c r="E48" s="100">
        <f>H48+K48+N48+Q48</f>
        <v>30</v>
      </c>
      <c r="F48" s="48">
        <f>SUM(F40:F47)</f>
        <v>0</v>
      </c>
      <c r="G48" s="48"/>
      <c r="H48" s="49">
        <f>SUM(H40:H47)</f>
        <v>0</v>
      </c>
      <c r="I48" s="52">
        <f>SUM(I40:I47)</f>
        <v>30</v>
      </c>
      <c r="J48" s="48"/>
      <c r="K48" s="49">
        <f>SUM(K40:K47)</f>
        <v>4</v>
      </c>
      <c r="L48" s="52">
        <f>SUM(L40:L47)</f>
        <v>105</v>
      </c>
      <c r="M48" s="48"/>
      <c r="N48" s="49">
        <f>SUM(N40:N47)</f>
        <v>14</v>
      </c>
      <c r="O48" s="52">
        <f>SUM(O40:O47)</f>
        <v>90</v>
      </c>
      <c r="P48" s="48"/>
      <c r="Q48" s="49">
        <f>SUM(Q40:Q47)</f>
        <v>12</v>
      </c>
    </row>
    <row r="49" spans="1:17" s="1" customFormat="1" ht="11.25">
      <c r="A49" s="60" t="s">
        <v>33</v>
      </c>
      <c r="B49" s="61"/>
      <c r="C49" s="62"/>
      <c r="D49" s="63"/>
      <c r="E49" s="63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85"/>
    </row>
    <row r="50" spans="1:17" s="1" customFormat="1" ht="11.25">
      <c r="A50" s="13" t="s">
        <v>6</v>
      </c>
      <c r="B50" s="14" t="s">
        <v>30</v>
      </c>
      <c r="C50" s="46" t="s">
        <v>103</v>
      </c>
      <c r="D50" s="45"/>
      <c r="E50" s="15"/>
      <c r="F50" s="16"/>
      <c r="G50" s="17"/>
      <c r="H50" s="18"/>
      <c r="I50" s="16"/>
      <c r="J50" s="17"/>
      <c r="K50" s="18"/>
      <c r="L50" s="16"/>
      <c r="M50" s="17"/>
      <c r="N50" s="18"/>
      <c r="O50" s="16">
        <v>0</v>
      </c>
      <c r="P50" s="17" t="s">
        <v>8</v>
      </c>
      <c r="Q50" s="18">
        <v>20</v>
      </c>
    </row>
    <row r="51" spans="1:17" s="1" customFormat="1" ht="11.25">
      <c r="A51" s="53"/>
      <c r="B51" s="54" t="s">
        <v>9</v>
      </c>
      <c r="C51" s="55"/>
      <c r="D51" s="100">
        <f>F51+I51+L51+O51</f>
        <v>0</v>
      </c>
      <c r="E51" s="100">
        <f>H51+K51+N51+Q51</f>
        <v>20</v>
      </c>
      <c r="F51" s="48">
        <f>SUM(F50)</f>
        <v>0</v>
      </c>
      <c r="G51" s="48"/>
      <c r="H51" s="49">
        <f>SUM(H50)</f>
        <v>0</v>
      </c>
      <c r="I51" s="52">
        <f>SUM(I50)</f>
        <v>0</v>
      </c>
      <c r="J51" s="48"/>
      <c r="K51" s="49">
        <f>SUM(K50)</f>
        <v>0</v>
      </c>
      <c r="L51" s="52">
        <f>SUM(L50)</f>
        <v>0</v>
      </c>
      <c r="M51" s="48"/>
      <c r="N51" s="49">
        <f>SUM(N50)</f>
        <v>0</v>
      </c>
      <c r="O51" s="52">
        <f>SUM(O50)</f>
        <v>0</v>
      </c>
      <c r="P51" s="48"/>
      <c r="Q51" s="49">
        <f>SUM(Q50)</f>
        <v>20</v>
      </c>
    </row>
    <row r="52" spans="1:17" s="1" customFormat="1" ht="11.25">
      <c r="A52" s="60" t="s">
        <v>14</v>
      </c>
      <c r="B52" s="61"/>
      <c r="C52" s="62"/>
      <c r="D52" s="63"/>
      <c r="E52" s="63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85"/>
    </row>
    <row r="53" spans="1:17" s="1" customFormat="1" ht="22.5">
      <c r="A53" s="13" t="s">
        <v>6</v>
      </c>
      <c r="B53" s="14" t="s">
        <v>34</v>
      </c>
      <c r="C53" s="46" t="s">
        <v>104</v>
      </c>
      <c r="D53" s="45"/>
      <c r="E53" s="15" t="s">
        <v>105</v>
      </c>
      <c r="F53" s="16"/>
      <c r="G53" s="17"/>
      <c r="H53" s="18"/>
      <c r="I53" s="16"/>
      <c r="J53" s="17"/>
      <c r="K53" s="18"/>
      <c r="L53" s="16"/>
      <c r="M53" s="17"/>
      <c r="N53" s="18"/>
      <c r="O53" s="16">
        <v>0</v>
      </c>
      <c r="P53" s="17" t="s">
        <v>32</v>
      </c>
      <c r="Q53" s="18">
        <v>0</v>
      </c>
    </row>
    <row r="54" spans="1:17" s="1" customFormat="1" ht="11.25">
      <c r="A54" s="53"/>
      <c r="B54" s="54" t="s">
        <v>9</v>
      </c>
      <c r="C54" s="56"/>
      <c r="D54" s="106">
        <f>F54+I54+L54+O54</f>
        <v>0</v>
      </c>
      <c r="E54" s="100">
        <f>H54+K54+N54+Q54</f>
        <v>0</v>
      </c>
      <c r="F54" s="48">
        <f>SUM(F53)</f>
        <v>0</v>
      </c>
      <c r="G54" s="48"/>
      <c r="H54" s="49">
        <f>SUM(H53)</f>
        <v>0</v>
      </c>
      <c r="I54" s="52">
        <f>SUM(I53)</f>
        <v>0</v>
      </c>
      <c r="J54" s="48"/>
      <c r="K54" s="49">
        <f>SUM(K53)</f>
        <v>0</v>
      </c>
      <c r="L54" s="52">
        <f>SUM(L53)</f>
        <v>0</v>
      </c>
      <c r="M54" s="48"/>
      <c r="N54" s="49">
        <f>SUM(N53)</f>
        <v>0</v>
      </c>
      <c r="O54" s="52">
        <f>SUM(O53)</f>
        <v>0</v>
      </c>
      <c r="P54" s="48"/>
      <c r="Q54" s="49">
        <f>SUM(Q53)</f>
        <v>0</v>
      </c>
    </row>
    <row r="55" spans="1:17" s="1" customFormat="1" ht="11.25">
      <c r="A55" s="53"/>
      <c r="B55" s="53" t="s">
        <v>106</v>
      </c>
      <c r="C55" s="55"/>
      <c r="D55" s="107">
        <f>F55+I55+L55+O55</f>
        <v>1005</v>
      </c>
      <c r="E55" s="57">
        <f>H55+K55+N55+Q55</f>
        <v>120</v>
      </c>
      <c r="F55" s="52">
        <f>F15+F35+F38+F48+F51+F54</f>
        <v>330</v>
      </c>
      <c r="G55" s="48"/>
      <c r="H55" s="49">
        <f>H15+H35+H38+H48+H51+H54</f>
        <v>30</v>
      </c>
      <c r="I55" s="52">
        <f>I15+I35+I38+I48+I51+I54</f>
        <v>330</v>
      </c>
      <c r="J55" s="48"/>
      <c r="K55" s="49">
        <f>K15+K35+K38+K48+K51+K54</f>
        <v>30</v>
      </c>
      <c r="L55" s="52">
        <f>L15+L35+L38+L48+L51+L54</f>
        <v>255</v>
      </c>
      <c r="M55" s="48"/>
      <c r="N55" s="49">
        <f>N15+N35+N38+N48+N51+N54</f>
        <v>28</v>
      </c>
      <c r="O55" s="52">
        <f>O15+O35+O38+O48+O51+O54</f>
        <v>90</v>
      </c>
      <c r="P55" s="48"/>
      <c r="Q55" s="49">
        <f>Q15+Q35+Q38+Q48+Q51+Q54</f>
        <v>32</v>
      </c>
    </row>
    <row r="57" spans="1:17" s="1" customFormat="1" ht="11.25">
      <c r="A57" s="58" t="s">
        <v>37</v>
      </c>
      <c r="B57" s="58"/>
      <c r="C57" s="98"/>
      <c r="D57" s="99"/>
      <c r="E57" s="99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s="1" customFormat="1" ht="11.25">
      <c r="A58" s="58" t="s">
        <v>111</v>
      </c>
      <c r="B58" s="58"/>
      <c r="C58" s="98"/>
      <c r="D58" s="99"/>
      <c r="E58" s="99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s="1" customFormat="1" ht="11.25">
      <c r="A59" s="58" t="s">
        <v>112</v>
      </c>
      <c r="B59" s="58"/>
      <c r="C59" s="98"/>
      <c r="D59" s="99"/>
      <c r="E59" s="99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2" ht="11.25">
      <c r="A60" s="58"/>
      <c r="B60" s="59"/>
    </row>
    <row r="61" spans="1:2" ht="11.25">
      <c r="A61" s="20" t="s">
        <v>20</v>
      </c>
      <c r="B61" s="19"/>
    </row>
    <row r="62" ht="11.25">
      <c r="A62" s="2" t="s">
        <v>28</v>
      </c>
    </row>
    <row r="63" ht="11.25">
      <c r="A63" s="2" t="s">
        <v>26</v>
      </c>
    </row>
    <row r="65" spans="1:2" ht="11.25">
      <c r="A65" s="19" t="s">
        <v>15</v>
      </c>
      <c r="B65" s="19" t="s">
        <v>16</v>
      </c>
    </row>
    <row r="66" spans="1:2" ht="11.25">
      <c r="A66" s="19"/>
      <c r="B66" s="19"/>
    </row>
    <row r="67" ht="11.25">
      <c r="A67" s="19" t="s">
        <v>17</v>
      </c>
    </row>
    <row r="68" ht="11.25">
      <c r="A68" s="2" t="s">
        <v>18</v>
      </c>
    </row>
    <row r="70" ht="12" thickBot="1">
      <c r="A70" s="1"/>
    </row>
    <row r="71" spans="1:14" s="21" customFormat="1" ht="12" thickBot="1">
      <c r="A71" s="72"/>
      <c r="B71" s="71"/>
      <c r="C71" s="71"/>
      <c r="D71" s="71"/>
      <c r="E71" s="74"/>
      <c r="F71" s="73" t="s">
        <v>23</v>
      </c>
      <c r="G71" s="68"/>
      <c r="H71" s="70" t="s">
        <v>21</v>
      </c>
      <c r="I71" s="68"/>
      <c r="J71" s="69"/>
      <c r="K71" s="67"/>
      <c r="L71" s="70" t="s">
        <v>22</v>
      </c>
      <c r="M71" s="68"/>
      <c r="N71" s="69"/>
    </row>
    <row r="72" spans="1:17" s="21" customFormat="1" ht="12.75" customHeight="1" thickBot="1">
      <c r="A72" s="76" t="s">
        <v>24</v>
      </c>
      <c r="B72" s="77"/>
      <c r="C72" s="77"/>
      <c r="D72" s="77"/>
      <c r="E72" s="78"/>
      <c r="F72" s="79"/>
      <c r="G72" s="92" t="s">
        <v>6</v>
      </c>
      <c r="H72" s="33" t="s">
        <v>10</v>
      </c>
      <c r="I72" s="34" t="s">
        <v>11</v>
      </c>
      <c r="J72" s="35" t="s">
        <v>19</v>
      </c>
      <c r="K72" s="33" t="s">
        <v>6</v>
      </c>
      <c r="L72" s="33" t="s">
        <v>10</v>
      </c>
      <c r="M72" s="34" t="s">
        <v>11</v>
      </c>
      <c r="N72" s="35" t="s">
        <v>19</v>
      </c>
      <c r="O72" s="22"/>
      <c r="P72" s="22"/>
      <c r="Q72" s="23"/>
    </row>
    <row r="73" spans="1:17" s="21" customFormat="1" ht="12" thickTop="1">
      <c r="A73" s="31" t="s">
        <v>6</v>
      </c>
      <c r="B73" s="112" t="s">
        <v>35</v>
      </c>
      <c r="C73" s="113"/>
      <c r="D73" s="113"/>
      <c r="E73" s="113"/>
      <c r="F73" s="114"/>
      <c r="G73" s="29">
        <v>8</v>
      </c>
      <c r="H73" s="28">
        <v>0</v>
      </c>
      <c r="I73" s="32">
        <v>0</v>
      </c>
      <c r="J73" s="91">
        <f aca="true" t="shared" si="0" ref="J73:J79">SUM(G73:I73)</f>
        <v>8</v>
      </c>
      <c r="K73" s="28">
        <v>4</v>
      </c>
      <c r="L73" s="28">
        <v>0</v>
      </c>
      <c r="M73" s="87">
        <v>0</v>
      </c>
      <c r="N73" s="91">
        <f aca="true" t="shared" si="1" ref="N73:N78">SUM(K73:M73)</f>
        <v>4</v>
      </c>
      <c r="O73" s="22"/>
      <c r="P73" s="22"/>
      <c r="Q73" s="23"/>
    </row>
    <row r="74" spans="1:17" s="21" customFormat="1" ht="11.25">
      <c r="A74" s="24" t="s">
        <v>6</v>
      </c>
      <c r="B74" s="115" t="s">
        <v>36</v>
      </c>
      <c r="C74" s="95"/>
      <c r="D74" s="95"/>
      <c r="E74" s="95"/>
      <c r="F74" s="96"/>
      <c r="G74" s="30">
        <v>52</v>
      </c>
      <c r="H74" s="25">
        <v>0</v>
      </c>
      <c r="I74" s="26">
        <v>0</v>
      </c>
      <c r="J74" s="108">
        <f t="shared" si="0"/>
        <v>52</v>
      </c>
      <c r="K74" s="25">
        <v>18</v>
      </c>
      <c r="L74" s="25">
        <v>0</v>
      </c>
      <c r="M74" s="88">
        <v>0</v>
      </c>
      <c r="N74" s="89">
        <f t="shared" si="1"/>
        <v>18</v>
      </c>
      <c r="O74" s="22"/>
      <c r="P74" s="22"/>
      <c r="Q74" s="23"/>
    </row>
    <row r="75" spans="1:17" s="21" customFormat="1" ht="11.25" customHeight="1">
      <c r="A75" s="134" t="s">
        <v>10</v>
      </c>
      <c r="B75" s="97" t="s">
        <v>72</v>
      </c>
      <c r="C75" s="95"/>
      <c r="D75" s="95"/>
      <c r="E75" s="95"/>
      <c r="F75" s="96"/>
      <c r="G75" s="30">
        <v>0</v>
      </c>
      <c r="H75" s="25">
        <v>30</v>
      </c>
      <c r="I75" s="26">
        <v>0</v>
      </c>
      <c r="J75" s="108">
        <f t="shared" si="0"/>
        <v>30</v>
      </c>
      <c r="K75" s="25">
        <v>0</v>
      </c>
      <c r="L75" s="25">
        <v>8</v>
      </c>
      <c r="M75" s="88">
        <v>0</v>
      </c>
      <c r="N75" s="89">
        <f t="shared" si="1"/>
        <v>8</v>
      </c>
      <c r="O75" s="22"/>
      <c r="P75" s="22"/>
      <c r="Q75" s="23"/>
    </row>
    <row r="76" spans="1:17" s="21" customFormat="1" ht="11.25">
      <c r="A76" s="24" t="s">
        <v>6</v>
      </c>
      <c r="B76" s="109" t="s">
        <v>38</v>
      </c>
      <c r="C76" s="110"/>
      <c r="D76" s="110"/>
      <c r="E76" s="110"/>
      <c r="F76" s="111"/>
      <c r="G76" s="30">
        <v>0</v>
      </c>
      <c r="H76" s="25">
        <v>0</v>
      </c>
      <c r="I76" s="26">
        <v>10</v>
      </c>
      <c r="J76" s="108">
        <f t="shared" si="0"/>
        <v>10</v>
      </c>
      <c r="K76" s="25">
        <v>0</v>
      </c>
      <c r="L76" s="25">
        <v>0</v>
      </c>
      <c r="M76" s="88">
        <v>5</v>
      </c>
      <c r="N76" s="89">
        <f t="shared" si="1"/>
        <v>5</v>
      </c>
      <c r="O76" s="22"/>
      <c r="P76" s="22"/>
      <c r="Q76" s="23"/>
    </row>
    <row r="77" spans="1:17" s="21" customFormat="1" ht="11.25">
      <c r="A77" s="24" t="s">
        <v>6</v>
      </c>
      <c r="B77" s="115" t="s">
        <v>29</v>
      </c>
      <c r="C77" s="95"/>
      <c r="D77" s="95"/>
      <c r="E77" s="95"/>
      <c r="F77" s="96"/>
      <c r="G77" s="30">
        <v>20</v>
      </c>
      <c r="H77" s="25">
        <v>0</v>
      </c>
      <c r="I77" s="26">
        <v>0</v>
      </c>
      <c r="J77" s="89">
        <f t="shared" si="0"/>
        <v>20</v>
      </c>
      <c r="K77" s="25">
        <v>1</v>
      </c>
      <c r="L77" s="25">
        <v>0</v>
      </c>
      <c r="M77" s="88">
        <v>0</v>
      </c>
      <c r="N77" s="89">
        <f t="shared" si="1"/>
        <v>1</v>
      </c>
      <c r="O77" s="22"/>
      <c r="P77" s="22"/>
      <c r="Q77" s="23"/>
    </row>
    <row r="78" spans="1:17" s="21" customFormat="1" ht="12" thickBot="1">
      <c r="A78" s="80" t="s">
        <v>6</v>
      </c>
      <c r="B78" s="116" t="s">
        <v>31</v>
      </c>
      <c r="C78" s="117"/>
      <c r="D78" s="117"/>
      <c r="E78" s="117"/>
      <c r="F78" s="118"/>
      <c r="G78" s="81">
        <v>0</v>
      </c>
      <c r="H78" s="82">
        <v>0</v>
      </c>
      <c r="I78" s="83">
        <v>0</v>
      </c>
      <c r="J78" s="93">
        <f t="shared" si="0"/>
        <v>0</v>
      </c>
      <c r="K78" s="82">
        <v>1</v>
      </c>
      <c r="L78" s="82">
        <v>0</v>
      </c>
      <c r="M78" s="94">
        <v>0</v>
      </c>
      <c r="N78" s="93">
        <f t="shared" si="1"/>
        <v>1</v>
      </c>
      <c r="O78" s="22"/>
      <c r="P78" s="22"/>
      <c r="Q78" s="23"/>
    </row>
    <row r="79" spans="1:17" s="21" customFormat="1" ht="12.75" thickBot="1" thickTop="1">
      <c r="A79" s="27"/>
      <c r="B79" s="124" t="s">
        <v>25</v>
      </c>
      <c r="C79" s="125"/>
      <c r="D79" s="125"/>
      <c r="E79" s="125"/>
      <c r="F79" s="126"/>
      <c r="G79" s="84">
        <f>SUM(G73:G75,G76:G78)</f>
        <v>80</v>
      </c>
      <c r="H79" s="84">
        <f>SUM(H73:H75,H76:H78)</f>
        <v>30</v>
      </c>
      <c r="I79" s="84">
        <f>SUM(I73:I75,I76:I78)</f>
        <v>10</v>
      </c>
      <c r="J79" s="90">
        <f t="shared" si="0"/>
        <v>120</v>
      </c>
      <c r="K79" s="84">
        <f>SUM(K73:K78)</f>
        <v>24</v>
      </c>
      <c r="L79" s="84">
        <f>SUM(L73:L78)</f>
        <v>8</v>
      </c>
      <c r="M79" s="84">
        <f>SUM(M73:M78)</f>
        <v>5</v>
      </c>
      <c r="N79" s="90">
        <f>SUM(N73:N78)</f>
        <v>37</v>
      </c>
      <c r="O79" s="22"/>
      <c r="P79" s="22"/>
      <c r="Q79" s="23"/>
    </row>
  </sheetData>
  <sheetProtection/>
  <mergeCells count="5">
    <mergeCell ref="B79:F79"/>
    <mergeCell ref="E7:E9"/>
    <mergeCell ref="D7:D9"/>
    <mergeCell ref="C7:C9"/>
    <mergeCell ref="B7:B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&amp;C&amp;A</oddHeader>
    <oddFooter>&amp;L&amp;F&amp;C&amp;P/&amp;N&amp;R&amp;D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</dc:creator>
  <cp:keywords/>
  <dc:description/>
  <cp:lastModifiedBy>Nagy Alexandra</cp:lastModifiedBy>
  <cp:lastPrinted>2016-11-28T18:13:51Z</cp:lastPrinted>
  <dcterms:created xsi:type="dcterms:W3CDTF">2016-11-23T00:30:06Z</dcterms:created>
  <dcterms:modified xsi:type="dcterms:W3CDTF">2017-07-03T15:31:59Z</dcterms:modified>
  <cp:category/>
  <cp:version/>
  <cp:contentType/>
  <cp:contentStatus/>
</cp:coreProperties>
</file>