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11970" windowHeight="8370" activeTab="0"/>
  </bookViews>
  <sheets>
    <sheet name="BGGE2017BAMJN" sheetId="1" r:id="rId1"/>
    <sheet name="Munka1" sheetId="2" r:id="rId2"/>
  </sheets>
  <definedNames>
    <definedName name="_xlnm.Print_Titles" localSheetId="0">'BGGE2017BAMJN'!$6:$8</definedName>
  </definedNames>
  <calcPr fullCalcOnLoad="1"/>
</workbook>
</file>

<file path=xl/sharedStrings.xml><?xml version="1.0" encoding="utf-8"?>
<sst xmlns="http://schemas.openxmlformats.org/spreadsheetml/2006/main" count="294" uniqueCount="150">
  <si>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</si>
  <si>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</si>
  <si>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</si>
  <si>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</si>
  <si>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</si>
  <si>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</si>
  <si>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</si>
  <si>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</si>
  <si>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</si>
  <si>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</si>
  <si>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</si>
  <si>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</si>
  <si>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>SZAKZÁRÁS (0 KREDIT)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</si>
  <si>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</si>
  <si>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</si>
  <si>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</si>
  <si>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</si>
  <si>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Ö.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</si>
  <si>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</si>
  <si>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</si>
  <si>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</si>
  <si>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</si>
  <si>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</si>
  <si>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</si>
  <si>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é = évközi jegy/gyakorlati jegy, aí = aláírás, maí = minősített aláírás, v = vizsgajegy/kollokviumjegy</t>
  </si>
  <si>
    <t>K = kötelező; KV = kötelezően választott (szűk körből választható tárgy); SZBV = szabályozottan választható (bővebb körből választható); SZV = szabadon választható (korlátozás nélkül)</t>
  </si>
  <si>
    <t>SZAKDOLGOZAT</t>
  </si>
  <si>
    <t>Érvényes: 2017/2018</t>
  </si>
  <si>
    <t>SZAKZÁRÁS</t>
  </si>
  <si>
    <t>Filozófiatörténet</t>
  </si>
  <si>
    <t>BAA 0010</t>
  </si>
  <si>
    <t>v</t>
  </si>
  <si>
    <t>Egyházismeret</t>
  </si>
  <si>
    <t>BAA 0020</t>
  </si>
  <si>
    <t>Bevezetés az irodalomtudományba</t>
  </si>
  <si>
    <t>BAA 0110</t>
  </si>
  <si>
    <t>Bevezetés a nyelvtudományba</t>
  </si>
  <si>
    <t>BAA 0120</t>
  </si>
  <si>
    <t>Könyvtárismeret</t>
  </si>
  <si>
    <t>BAA 0040</t>
  </si>
  <si>
    <t>Nyelvészeti alapismeretek</t>
  </si>
  <si>
    <t>BNT 0210</t>
  </si>
  <si>
    <t>BNT 0211</t>
  </si>
  <si>
    <t>é</t>
  </si>
  <si>
    <t>Irodalomtudományi alapismeretek</t>
  </si>
  <si>
    <t>BNT 0220</t>
  </si>
  <si>
    <t>BNT 0221</t>
  </si>
  <si>
    <t>Gyakorlati német nyelvtan</t>
  </si>
  <si>
    <t>BNT 1111</t>
  </si>
  <si>
    <t>BNT 1112</t>
  </si>
  <si>
    <t>Beszéd- és stílusgyakorlatok 1.</t>
  </si>
  <si>
    <t>BNT 1211</t>
  </si>
  <si>
    <t>Beszéd- és stílusgyakorlatok 2.</t>
  </si>
  <si>
    <t>BNT 1212</t>
  </si>
  <si>
    <t>Nyelvi alapvizsga</t>
  </si>
  <si>
    <t>BNT 1399</t>
  </si>
  <si>
    <t>Német nyelvű országok ismerete</t>
  </si>
  <si>
    <t>BNT 1410</t>
  </si>
  <si>
    <t>BNT 1411</t>
  </si>
  <si>
    <t>Szókincsbővítés és gyakorlati stilisztika 1.</t>
  </si>
  <si>
    <t>BNT 2111</t>
  </si>
  <si>
    <t>Szókincsbővítés és gyakorlati stilisztika 2.</t>
  </si>
  <si>
    <t>BNT 2112</t>
  </si>
  <si>
    <t>Fordítási gyakorlatok 1.</t>
  </si>
  <si>
    <t>BNT 2121</t>
  </si>
  <si>
    <t>Fordítási gyakorlatok 2.</t>
  </si>
  <si>
    <t>BNT 2122</t>
  </si>
  <si>
    <t>Szövegtípusok és szövegalkotás</t>
  </si>
  <si>
    <t>BNT 2131</t>
  </si>
  <si>
    <t>Magyar-német kontrasztív nyelvi elemzések</t>
  </si>
  <si>
    <t>Áttekintő német alaktan</t>
  </si>
  <si>
    <t>BNT 2220</t>
  </si>
  <si>
    <t>BNT 2221</t>
  </si>
  <si>
    <t>Áttekintő német mondattan</t>
  </si>
  <si>
    <t>BNT 2230</t>
  </si>
  <si>
    <t>BNT 2231</t>
  </si>
  <si>
    <t>BNT 2240</t>
  </si>
  <si>
    <t>Szociolingvisztika és dialektológia</t>
  </si>
  <si>
    <t>BNT 2250</t>
  </si>
  <si>
    <t>Fejlődési tendenciák a mai német nyelvben</t>
  </si>
  <si>
    <t>A német irodalom története 1700-1815</t>
  </si>
  <si>
    <t>BNT 2310</t>
  </si>
  <si>
    <t>BNT 2311</t>
  </si>
  <si>
    <t>A német irodalom története 1815-1910</t>
  </si>
  <si>
    <t>BNT 2320</t>
  </si>
  <si>
    <t>BNT 2321</t>
  </si>
  <si>
    <t>A német irodalom története 1910-től napjainkig</t>
  </si>
  <si>
    <t>BNT 2330</t>
  </si>
  <si>
    <t>BNT 2331</t>
  </si>
  <si>
    <t>BNT 2410</t>
  </si>
  <si>
    <t>Bevezetés a kultúratudományba</t>
  </si>
  <si>
    <t>BNT 2420</t>
  </si>
  <si>
    <t>Kultúra és medialitás 1.</t>
  </si>
  <si>
    <t>BNT 2441</t>
  </si>
  <si>
    <t>Kultúra és medialitás 2.</t>
  </si>
  <si>
    <t>BNT 2442</t>
  </si>
  <si>
    <t>DIFFERENCIÁLT KÉPZÉS TÁRGYAI (20 kredit)</t>
  </si>
  <si>
    <t>Kötelezően választható modul I.</t>
  </si>
  <si>
    <t>Irodalmi szövegek interpretációjának módszerei</t>
  </si>
  <si>
    <t>BNT 1399*</t>
  </si>
  <si>
    <t>BNT 3111</t>
  </si>
  <si>
    <t>Protestáns hagyományok a német irodalomban</t>
  </si>
  <si>
    <t>BNT 3120</t>
  </si>
  <si>
    <t>Irodalmi szövegek olvasása 1.</t>
  </si>
  <si>
    <t>BNT 3131</t>
  </si>
  <si>
    <t>Irodalmi szövegek olvasása 2.</t>
  </si>
  <si>
    <t>BNT 3132</t>
  </si>
  <si>
    <t>BNT 3141</t>
  </si>
  <si>
    <t>Kötelezően választható modul II.</t>
  </si>
  <si>
    <t>Szövegnyelvészet és pragmatika</t>
  </si>
  <si>
    <t>BNT 3210</t>
  </si>
  <si>
    <t>Szóalkotás és szintagmatika</t>
  </si>
  <si>
    <t>BNT 3251</t>
  </si>
  <si>
    <t>Frazeológia</t>
  </si>
  <si>
    <t>BNT 3261</t>
  </si>
  <si>
    <t>Szakdolgozatírás módszertana (Kutatásmódszertan)</t>
  </si>
  <si>
    <t>BNT 4111</t>
  </si>
  <si>
    <t>Szakdolgozat</t>
  </si>
  <si>
    <t>BNT 5998</t>
  </si>
  <si>
    <t>Záróvizsga</t>
  </si>
  <si>
    <t>BNT 5999</t>
  </si>
  <si>
    <t>zv</t>
  </si>
  <si>
    <t>Mintatanterv kódja: BGGE2017BAMJN</t>
  </si>
  <si>
    <t>(6 félév, 180 kredit: 120 kredit germanisztika + 50 kredit specializáció/minor + 10 kredit szabadon választható)</t>
  </si>
  <si>
    <t>Mintatanterv germanisztika-német BA szakos hallgatók számára, nappali tagozat</t>
  </si>
  <si>
    <t>abszolutórium
BNT 5998</t>
  </si>
  <si>
    <t>Összesítés (óraszám/kredit) (KV II. modul):</t>
  </si>
  <si>
    <t>Összesítés (óraszám/kredit) (KV I. modul):</t>
  </si>
  <si>
    <t>[20]</t>
  </si>
  <si>
    <t>Lexikológia</t>
  </si>
  <si>
    <t>Művészeti kommunikáció és vizuális kultúra</t>
  </si>
  <si>
    <t>Fonetika, fonológia</t>
  </si>
  <si>
    <t>A kortárs német kultúra és kultúraközvetítés</t>
  </si>
  <si>
    <t>SZAKDOLGOZAT (6 KREDIT)</t>
  </si>
  <si>
    <t>Irodalmi szövegolvasási gyakorlat</t>
  </si>
  <si>
    <t>BNT 1113</t>
  </si>
  <si>
    <t>BNT 1111
BNT 1112
BNT 1113
BNT 1211
BNT 1212</t>
  </si>
  <si>
    <t>BNT 2301</t>
  </si>
  <si>
    <t>BNT 3221</t>
  </si>
  <si>
    <t>BNT 3231</t>
  </si>
  <si>
    <t>ALAPOZÓ ISMERETEK – ÁLTALÁNOS BÖLCSÉSZSTÚDIUMOK (10 KREDIT)</t>
  </si>
  <si>
    <t>[5]</t>
  </si>
  <si>
    <t xml:space="preserve">ALAPOZÓ ISMERETEK – ÁLTALÁNOS BÖLCSÉSZSTÚDIUMOK </t>
  </si>
  <si>
    <t xml:space="preserve">SZAKTERÜLETI ALAPOZÓ TANEGYSÉGEK </t>
  </si>
  <si>
    <t xml:space="preserve">SZAKMAI TÖRZSANYAG  </t>
  </si>
  <si>
    <t>BNT 2260</t>
  </si>
  <si>
    <t>Bevezetés a Biblia olvasásába</t>
  </si>
  <si>
    <t>BAA 0060</t>
  </si>
  <si>
    <t xml:space="preserve">SZAKMAI TÖRZSANYAG (58 KREDIT) </t>
  </si>
  <si>
    <t>SZAKTERÜLETI ALAPOZÓ  MODUL (26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</si>
</sst>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 style="thin"/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27" borderId="21" xfId="0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horizontal="left" vertical="center"/>
    </xf>
    <xf numFmtId="0" fontId="41" fillId="27" borderId="12" xfId="0" applyFont="1" applyFill="1" applyBorder="1" applyAlignment="1">
      <alignment horizontal="center" vertical="center"/>
    </xf>
    <xf numFmtId="0" fontId="41" fillId="27" borderId="13" xfId="0" applyFont="1" applyFill="1" applyBorder="1" applyAlignment="1">
      <alignment horizontal="center" vertical="center"/>
    </xf>
    <xf numFmtId="0" fontId="41" fillId="27" borderId="22" xfId="0" applyFont="1" applyFill="1" applyBorder="1" applyAlignment="1">
      <alignment horizontal="center" vertical="center"/>
    </xf>
    <xf numFmtId="0" fontId="41" fillId="27" borderId="17" xfId="0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vertical="center"/>
    </xf>
    <xf numFmtId="0" fontId="41" fillId="27" borderId="11" xfId="0" applyFont="1" applyFill="1" applyBorder="1" applyAlignment="1">
      <alignment vertical="center" wrapText="1"/>
    </xf>
    <xf numFmtId="0" fontId="41" fillId="27" borderId="12" xfId="0" applyFont="1" applyFill="1" applyBorder="1" applyAlignment="1">
      <alignment horizontal="left" vertical="center"/>
    </xf>
    <xf numFmtId="0" fontId="41" fillId="27" borderId="13" xfId="0" applyFont="1" applyFill="1" applyBorder="1" applyAlignment="1">
      <alignment horizontal="left" vertical="center"/>
    </xf>
    <xf numFmtId="0" fontId="41" fillId="27" borderId="13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1" fillId="18" borderId="11" xfId="0" applyFont="1" applyFill="1" applyBorder="1" applyAlignment="1">
      <alignment vertical="center"/>
    </xf>
    <xf numFmtId="0" fontId="41" fillId="18" borderId="12" xfId="0" applyFont="1" applyFill="1" applyBorder="1" applyAlignment="1">
      <alignment vertical="center" wrapText="1"/>
    </xf>
    <xf numFmtId="0" fontId="41" fillId="18" borderId="12" xfId="0" applyFont="1" applyFill="1" applyBorder="1" applyAlignment="1">
      <alignment horizontal="left" vertical="center"/>
    </xf>
    <xf numFmtId="0" fontId="41" fillId="18" borderId="12" xfId="0" applyFont="1" applyFill="1" applyBorder="1" applyAlignment="1">
      <alignment horizontal="left" vertical="center" wrapText="1"/>
    </xf>
    <xf numFmtId="0" fontId="41" fillId="18" borderId="12" xfId="0" applyFont="1" applyFill="1" applyBorder="1" applyAlignment="1">
      <alignment horizontal="center" vertical="center"/>
    </xf>
    <xf numFmtId="0" fontId="41" fillId="18" borderId="13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left" vertical="center"/>
    </xf>
    <xf numFmtId="0" fontId="44" fillId="18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4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21" fillId="0" borderId="26" xfId="0" applyFont="1" applyBorder="1" applyAlignment="1">
      <alignment horizontal="right" vertical="center"/>
    </xf>
    <xf numFmtId="0" fontId="21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1" fillId="27" borderId="21" xfId="0" applyFont="1" applyFill="1" applyBorder="1" applyAlignment="1">
      <alignment horizontal="center" vertical="center" wrapText="1"/>
    </xf>
    <xf numFmtId="0" fontId="41" fillId="8" borderId="22" xfId="0" applyFont="1" applyFill="1" applyBorder="1" applyAlignment="1">
      <alignment horizontal="center" vertical="center" wrapText="1"/>
    </xf>
    <xf numFmtId="0" fontId="41" fillId="8" borderId="17" xfId="0" applyFont="1" applyFill="1" applyBorder="1" applyAlignment="1">
      <alignment horizontal="center" vertical="center" wrapText="1"/>
    </xf>
    <xf numFmtId="0" fontId="41" fillId="27" borderId="21" xfId="0" applyFont="1" applyFill="1" applyBorder="1" applyAlignment="1">
      <alignment horizontal="center" vertical="center"/>
    </xf>
    <xf numFmtId="0" fontId="41" fillId="8" borderId="22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5" customWidth="1"/>
    <col min="3" max="3" width="12.33203125" style="6" customWidth="1"/>
    <col min="4" max="4" width="12.5" style="7" customWidth="1"/>
    <col min="5" max="5" width="14.33203125" style="7" customWidth="1"/>
    <col min="6" max="7" width="4.66015625" style="3" customWidth="1"/>
    <col min="8" max="8" width="4.83203125" style="3" customWidth="1"/>
    <col min="9" max="23" width="4.66015625" style="3" customWidth="1"/>
    <col min="24" max="16384" width="9.33203125" style="2" customWidth="1"/>
  </cols>
  <sheetData>
    <row r="1" spans="1:23" s="28" customFormat="1" ht="12.75">
      <c r="A1" s="58" t="s">
        <v>122</v>
      </c>
      <c r="B1" s="59"/>
      <c r="D1" s="29"/>
      <c r="E1" s="29"/>
      <c r="F1" s="30"/>
      <c r="G1" s="30"/>
      <c r="H1" s="30"/>
      <c r="I1" s="30"/>
      <c r="J1" s="30"/>
      <c r="K1" s="30"/>
      <c r="L1" s="98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8" customFormat="1" ht="12.75">
      <c r="A2" s="26"/>
      <c r="B2" s="31"/>
      <c r="C2" s="27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26" customFormat="1" ht="12.75">
      <c r="A3" s="26" t="s">
        <v>124</v>
      </c>
      <c r="B3" s="32"/>
      <c r="C3" s="27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26" customFormat="1" ht="12.75">
      <c r="A4" s="26" t="s">
        <v>27</v>
      </c>
      <c r="B4" s="32"/>
      <c r="C4" s="27"/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26" customFormat="1" ht="12.75">
      <c r="A5" s="26" t="s">
        <v>123</v>
      </c>
      <c r="B5" s="32"/>
      <c r="C5" s="27"/>
      <c r="D5" s="33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4" customFormat="1" ht="11.25">
      <c r="A6" s="37" t="s">
        <v>0</v>
      </c>
      <c r="B6" s="117" t="s">
        <v>1</v>
      </c>
      <c r="C6" s="120" t="s">
        <v>2</v>
      </c>
      <c r="D6" s="117" t="s">
        <v>10</v>
      </c>
      <c r="E6" s="117" t="s">
        <v>11</v>
      </c>
      <c r="F6" s="38"/>
      <c r="G6" s="39"/>
      <c r="H6" s="39"/>
      <c r="I6" s="39"/>
      <c r="J6" s="39"/>
      <c r="K6" s="39"/>
      <c r="L6" s="39"/>
      <c r="M6" s="46" t="s">
        <v>3</v>
      </c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s="4" customFormat="1" ht="11.25">
      <c r="A7" s="41" t="s">
        <v>4</v>
      </c>
      <c r="B7" s="118"/>
      <c r="C7" s="121"/>
      <c r="D7" s="118"/>
      <c r="E7" s="118"/>
      <c r="F7" s="38"/>
      <c r="G7" s="39"/>
      <c r="H7" s="39"/>
      <c r="I7" s="39"/>
      <c r="J7" s="39"/>
      <c r="K7" s="46" t="s">
        <v>5</v>
      </c>
      <c r="L7" s="39"/>
      <c r="M7" s="46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1:23" s="4" customFormat="1" ht="11.25">
      <c r="A8" s="42"/>
      <c r="B8" s="119"/>
      <c r="C8" s="122"/>
      <c r="D8" s="119"/>
      <c r="E8" s="119"/>
      <c r="F8" s="43"/>
      <c r="G8" s="39">
        <v>1</v>
      </c>
      <c r="H8" s="40"/>
      <c r="I8" s="43"/>
      <c r="J8" s="39">
        <v>2</v>
      </c>
      <c r="K8" s="40"/>
      <c r="L8" s="43"/>
      <c r="M8" s="39">
        <v>3</v>
      </c>
      <c r="N8" s="40"/>
      <c r="O8" s="43"/>
      <c r="P8" s="39">
        <v>4</v>
      </c>
      <c r="Q8" s="40"/>
      <c r="R8" s="43"/>
      <c r="S8" s="39">
        <v>5</v>
      </c>
      <c r="T8" s="40"/>
      <c r="U8" s="43"/>
      <c r="V8" s="39">
        <v>6</v>
      </c>
      <c r="W8" s="40"/>
    </row>
    <row r="9" spans="1:23" s="1" customFormat="1" ht="11.25">
      <c r="A9" s="52" t="s">
        <v>140</v>
      </c>
      <c r="B9" s="53"/>
      <c r="C9" s="54"/>
      <c r="D9" s="55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3" s="1" customFormat="1" ht="11.25">
      <c r="A10" s="8" t="s">
        <v>6</v>
      </c>
      <c r="B10" s="9" t="s">
        <v>29</v>
      </c>
      <c r="C10" s="36" t="s">
        <v>30</v>
      </c>
      <c r="D10" s="35"/>
      <c r="E10" s="67"/>
      <c r="F10" s="10">
        <v>30</v>
      </c>
      <c r="G10" s="11" t="s">
        <v>31</v>
      </c>
      <c r="H10" s="12">
        <v>2</v>
      </c>
      <c r="I10" s="10"/>
      <c r="J10" s="11"/>
      <c r="K10" s="12"/>
      <c r="L10" s="10"/>
      <c r="M10" s="11"/>
      <c r="N10" s="12"/>
      <c r="O10" s="10"/>
      <c r="P10" s="11"/>
      <c r="Q10" s="12"/>
      <c r="R10" s="10"/>
      <c r="S10" s="11"/>
      <c r="T10" s="12"/>
      <c r="U10" s="10"/>
      <c r="V10" s="11"/>
      <c r="W10" s="12"/>
    </row>
    <row r="11" spans="1:23" s="1" customFormat="1" ht="11.25">
      <c r="A11" s="8" t="s">
        <v>6</v>
      </c>
      <c r="B11" s="9" t="s">
        <v>32</v>
      </c>
      <c r="C11" s="36" t="s">
        <v>33</v>
      </c>
      <c r="D11" s="35"/>
      <c r="E11" s="67"/>
      <c r="F11" s="10"/>
      <c r="G11" s="11"/>
      <c r="H11" s="12"/>
      <c r="I11" s="10">
        <v>30</v>
      </c>
      <c r="J11" s="11" t="s">
        <v>31</v>
      </c>
      <c r="K11" s="12">
        <v>2</v>
      </c>
      <c r="L11" s="10"/>
      <c r="M11" s="11"/>
      <c r="N11" s="12"/>
      <c r="O11" s="10"/>
      <c r="P11" s="11"/>
      <c r="Q11" s="12"/>
      <c r="R11" s="10"/>
      <c r="S11" s="11"/>
      <c r="T11" s="12"/>
      <c r="U11" s="10"/>
      <c r="V11" s="11"/>
      <c r="W11" s="12"/>
    </row>
    <row r="12" spans="1:23" s="1" customFormat="1" ht="11.25">
      <c r="A12" s="8" t="s">
        <v>6</v>
      </c>
      <c r="B12" s="9" t="s">
        <v>34</v>
      </c>
      <c r="C12" s="36" t="s">
        <v>35</v>
      </c>
      <c r="D12" s="35"/>
      <c r="E12" s="67"/>
      <c r="F12" s="10">
        <v>15</v>
      </c>
      <c r="G12" s="11" t="s">
        <v>31</v>
      </c>
      <c r="H12" s="12">
        <v>2</v>
      </c>
      <c r="I12" s="10"/>
      <c r="J12" s="11"/>
      <c r="K12" s="12"/>
      <c r="L12" s="10"/>
      <c r="M12" s="11"/>
      <c r="N12" s="12"/>
      <c r="O12" s="10"/>
      <c r="P12" s="11"/>
      <c r="Q12" s="12"/>
      <c r="R12" s="10"/>
      <c r="S12" s="11"/>
      <c r="T12" s="12"/>
      <c r="U12" s="10"/>
      <c r="V12" s="11"/>
      <c r="W12" s="12"/>
    </row>
    <row r="13" spans="1:23" s="1" customFormat="1" ht="11.25">
      <c r="A13" s="8" t="s">
        <v>6</v>
      </c>
      <c r="B13" s="9" t="s">
        <v>36</v>
      </c>
      <c r="C13" s="36" t="s">
        <v>37</v>
      </c>
      <c r="D13" s="35"/>
      <c r="E13" s="67"/>
      <c r="F13" s="10">
        <v>15</v>
      </c>
      <c r="G13" s="11" t="s">
        <v>31</v>
      </c>
      <c r="H13" s="12">
        <v>2</v>
      </c>
      <c r="I13" s="10"/>
      <c r="J13" s="11"/>
      <c r="K13" s="12"/>
      <c r="L13" s="10"/>
      <c r="M13" s="11"/>
      <c r="N13" s="12"/>
      <c r="O13" s="10"/>
      <c r="P13" s="11"/>
      <c r="Q13" s="12"/>
      <c r="R13" s="10"/>
      <c r="S13" s="11"/>
      <c r="T13" s="12"/>
      <c r="U13" s="10"/>
      <c r="V13" s="11"/>
      <c r="W13" s="12"/>
    </row>
    <row r="14" spans="1:23" s="1" customFormat="1" ht="11.25">
      <c r="A14" s="8" t="s">
        <v>6</v>
      </c>
      <c r="B14" s="9" t="s">
        <v>38</v>
      </c>
      <c r="C14" s="36" t="s">
        <v>39</v>
      </c>
      <c r="D14" s="35"/>
      <c r="E14" s="67"/>
      <c r="F14" s="10"/>
      <c r="G14" s="11"/>
      <c r="H14" s="12"/>
      <c r="I14" s="10">
        <v>15</v>
      </c>
      <c r="J14" s="11" t="s">
        <v>31</v>
      </c>
      <c r="K14" s="12">
        <v>2</v>
      </c>
      <c r="L14" s="10"/>
      <c r="M14" s="11"/>
      <c r="N14" s="12"/>
      <c r="O14" s="10"/>
      <c r="P14" s="11"/>
      <c r="Q14" s="12"/>
      <c r="R14" s="10"/>
      <c r="S14" s="11"/>
      <c r="T14" s="12"/>
      <c r="U14" s="10"/>
      <c r="V14" s="11"/>
      <c r="W14" s="12"/>
    </row>
    <row r="15" spans="1:23" s="1" customFormat="1" ht="11.25">
      <c r="A15" s="10" t="s">
        <v>6</v>
      </c>
      <c r="B15" s="116" t="s">
        <v>146</v>
      </c>
      <c r="C15" s="36" t="s">
        <v>147</v>
      </c>
      <c r="D15" s="35"/>
      <c r="E15" s="67"/>
      <c r="F15" s="10">
        <v>30</v>
      </c>
      <c r="G15" s="115" t="s">
        <v>31</v>
      </c>
      <c r="H15" s="12">
        <v>0</v>
      </c>
      <c r="I15" s="10"/>
      <c r="J15" s="11"/>
      <c r="K15" s="12"/>
      <c r="L15" s="10"/>
      <c r="M15" s="11"/>
      <c r="N15" s="12"/>
      <c r="O15" s="10"/>
      <c r="P15" s="11"/>
      <c r="Q15" s="12"/>
      <c r="R15" s="10"/>
      <c r="S15" s="11"/>
      <c r="T15" s="12"/>
      <c r="U15" s="10"/>
      <c r="V15" s="11"/>
      <c r="W15" s="12"/>
    </row>
    <row r="16" spans="1:23" s="1" customFormat="1" ht="11.25">
      <c r="A16" s="44"/>
      <c r="B16" s="45" t="s">
        <v>7</v>
      </c>
      <c r="C16" s="46"/>
      <c r="D16" s="49">
        <f>F16+I16+L16+O16+R16+U16</f>
        <v>135</v>
      </c>
      <c r="E16" s="49">
        <f>H16+K16+N16+Q16+T16+W16</f>
        <v>10</v>
      </c>
      <c r="F16" s="39">
        <f>SUM(F10:F15)</f>
        <v>90</v>
      </c>
      <c r="G16" s="39"/>
      <c r="H16" s="40">
        <f>SUM(H10:H15)</f>
        <v>6</v>
      </c>
      <c r="I16" s="43">
        <f>SUM(I10:I14)</f>
        <v>45</v>
      </c>
      <c r="J16" s="39"/>
      <c r="K16" s="40">
        <f>SUM(K10:K14)</f>
        <v>4</v>
      </c>
      <c r="L16" s="43">
        <f>SUM(L10:L14)</f>
        <v>0</v>
      </c>
      <c r="M16" s="39"/>
      <c r="N16" s="40">
        <f>SUM(N10:N14)</f>
        <v>0</v>
      </c>
      <c r="O16" s="43">
        <f>SUM(O10:O14)</f>
        <v>0</v>
      </c>
      <c r="P16" s="39"/>
      <c r="Q16" s="40">
        <f>SUM(Q10:Q14)</f>
        <v>0</v>
      </c>
      <c r="R16" s="43">
        <f>SUM(R10:R14)</f>
        <v>0</v>
      </c>
      <c r="S16" s="39"/>
      <c r="T16" s="40">
        <f>SUM(T10:T14)</f>
        <v>0</v>
      </c>
      <c r="U16" s="43">
        <f>SUM(U10:U14)</f>
        <v>0</v>
      </c>
      <c r="V16" s="39"/>
      <c r="W16" s="40">
        <f>SUM(W10:W14)</f>
        <v>0</v>
      </c>
    </row>
    <row r="17" spans="1:23" s="1" customFormat="1" ht="11.25">
      <c r="A17" s="52" t="s">
        <v>149</v>
      </c>
      <c r="B17" s="53"/>
      <c r="C17" s="54"/>
      <c r="D17" s="55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1:23" s="1" customFormat="1" ht="11.25">
      <c r="A18" s="8" t="s">
        <v>6</v>
      </c>
      <c r="B18" s="9" t="s">
        <v>40</v>
      </c>
      <c r="C18" s="36" t="s">
        <v>41</v>
      </c>
      <c r="D18" s="35"/>
      <c r="E18" s="67"/>
      <c r="F18" s="10">
        <v>15</v>
      </c>
      <c r="G18" s="11" t="s">
        <v>31</v>
      </c>
      <c r="H18" s="12">
        <v>2</v>
      </c>
      <c r="I18" s="10"/>
      <c r="J18" s="11"/>
      <c r="K18" s="12"/>
      <c r="L18" s="10"/>
      <c r="M18" s="11"/>
      <c r="N18" s="12"/>
      <c r="O18" s="10"/>
      <c r="P18" s="11"/>
      <c r="Q18" s="12"/>
      <c r="R18" s="10"/>
      <c r="S18" s="11"/>
      <c r="T18" s="12"/>
      <c r="U18" s="10"/>
      <c r="V18" s="11"/>
      <c r="W18" s="12"/>
    </row>
    <row r="19" spans="1:23" s="1" customFormat="1" ht="11.25">
      <c r="A19" s="8" t="s">
        <v>6</v>
      </c>
      <c r="B19" s="9" t="s">
        <v>40</v>
      </c>
      <c r="C19" s="36" t="s">
        <v>42</v>
      </c>
      <c r="D19" s="35"/>
      <c r="E19" s="67"/>
      <c r="F19" s="10">
        <v>30</v>
      </c>
      <c r="G19" s="11" t="s">
        <v>43</v>
      </c>
      <c r="H19" s="12">
        <v>2</v>
      </c>
      <c r="I19" s="10"/>
      <c r="J19" s="11"/>
      <c r="K19" s="12"/>
      <c r="L19" s="10"/>
      <c r="M19" s="11"/>
      <c r="N19" s="12"/>
      <c r="O19" s="10"/>
      <c r="P19" s="11"/>
      <c r="Q19" s="12"/>
      <c r="R19" s="10"/>
      <c r="S19" s="11"/>
      <c r="T19" s="12"/>
      <c r="U19" s="10"/>
      <c r="V19" s="11"/>
      <c r="W19" s="12"/>
    </row>
    <row r="20" spans="1:23" s="1" customFormat="1" ht="11.25">
      <c r="A20" s="8" t="s">
        <v>6</v>
      </c>
      <c r="B20" s="9" t="s">
        <v>44</v>
      </c>
      <c r="C20" s="36" t="s">
        <v>45</v>
      </c>
      <c r="D20" s="35"/>
      <c r="E20" s="67"/>
      <c r="F20" s="10">
        <v>15</v>
      </c>
      <c r="G20" s="11" t="s">
        <v>31</v>
      </c>
      <c r="H20" s="12">
        <v>2</v>
      </c>
      <c r="I20" s="99"/>
      <c r="J20" s="100"/>
      <c r="K20" s="101"/>
      <c r="L20" s="10"/>
      <c r="M20" s="11"/>
      <c r="N20" s="12"/>
      <c r="O20" s="10"/>
      <c r="P20" s="11"/>
      <c r="Q20" s="12"/>
      <c r="R20" s="10"/>
      <c r="S20" s="11"/>
      <c r="T20" s="12"/>
      <c r="U20" s="10"/>
      <c r="V20" s="11"/>
      <c r="W20" s="12"/>
    </row>
    <row r="21" spans="1:23" s="1" customFormat="1" ht="11.25">
      <c r="A21" s="8" t="s">
        <v>6</v>
      </c>
      <c r="B21" s="9" t="s">
        <v>44</v>
      </c>
      <c r="C21" s="36" t="s">
        <v>46</v>
      </c>
      <c r="D21" s="35"/>
      <c r="E21" s="67"/>
      <c r="F21" s="10">
        <v>30</v>
      </c>
      <c r="G21" s="11" t="s">
        <v>43</v>
      </c>
      <c r="H21" s="12">
        <v>2</v>
      </c>
      <c r="L21" s="10"/>
      <c r="M21" s="11"/>
      <c r="N21" s="12"/>
      <c r="O21" s="10"/>
      <c r="P21" s="11"/>
      <c r="Q21" s="12"/>
      <c r="R21" s="10"/>
      <c r="S21" s="11"/>
      <c r="T21" s="12"/>
      <c r="U21" s="10"/>
      <c r="V21" s="11"/>
      <c r="W21" s="12"/>
    </row>
    <row r="22" spans="1:23" s="1" customFormat="1" ht="11.25">
      <c r="A22" s="8" t="s">
        <v>6</v>
      </c>
      <c r="B22" s="9" t="s">
        <v>47</v>
      </c>
      <c r="C22" s="36" t="s">
        <v>48</v>
      </c>
      <c r="D22" s="35"/>
      <c r="E22" s="67"/>
      <c r="F22" s="10">
        <v>30</v>
      </c>
      <c r="G22" s="11" t="s">
        <v>43</v>
      </c>
      <c r="H22" s="12">
        <v>2</v>
      </c>
      <c r="I22" s="10"/>
      <c r="J22" s="11"/>
      <c r="K22" s="12"/>
      <c r="L22" s="10"/>
      <c r="M22" s="11"/>
      <c r="N22" s="12"/>
      <c r="O22" s="10"/>
      <c r="P22" s="11"/>
      <c r="Q22" s="12"/>
      <c r="R22" s="10"/>
      <c r="S22" s="11"/>
      <c r="T22" s="12"/>
      <c r="U22" s="10"/>
      <c r="V22" s="11"/>
      <c r="W22" s="12"/>
    </row>
    <row r="23" spans="1:23" s="1" customFormat="1" ht="11.25">
      <c r="A23" s="8" t="s">
        <v>6</v>
      </c>
      <c r="B23" s="9" t="s">
        <v>47</v>
      </c>
      <c r="C23" s="36" t="s">
        <v>49</v>
      </c>
      <c r="D23" s="35"/>
      <c r="E23" s="67"/>
      <c r="F23" s="10">
        <v>30</v>
      </c>
      <c r="G23" s="11" t="s">
        <v>43</v>
      </c>
      <c r="H23" s="12">
        <v>2</v>
      </c>
      <c r="L23" s="10"/>
      <c r="M23" s="11"/>
      <c r="N23" s="12"/>
      <c r="O23" s="10"/>
      <c r="P23" s="11"/>
      <c r="Q23" s="12"/>
      <c r="R23" s="10"/>
      <c r="S23" s="11"/>
      <c r="T23" s="12"/>
      <c r="U23" s="10"/>
      <c r="V23" s="11"/>
      <c r="W23" s="12"/>
    </row>
    <row r="24" spans="1:23" s="1" customFormat="1" ht="11.25">
      <c r="A24" s="8" t="s">
        <v>6</v>
      </c>
      <c r="B24" s="9" t="s">
        <v>47</v>
      </c>
      <c r="C24" s="36" t="s">
        <v>135</v>
      </c>
      <c r="D24" s="35"/>
      <c r="E24" s="67"/>
      <c r="F24" s="10"/>
      <c r="G24" s="11"/>
      <c r="H24" s="12"/>
      <c r="I24" s="10">
        <v>30</v>
      </c>
      <c r="J24" s="11" t="s">
        <v>43</v>
      </c>
      <c r="K24" s="12">
        <v>2</v>
      </c>
      <c r="L24" s="10"/>
      <c r="M24" s="11"/>
      <c r="N24" s="12"/>
      <c r="O24" s="10"/>
      <c r="P24" s="11"/>
      <c r="Q24" s="12"/>
      <c r="R24" s="10"/>
      <c r="S24" s="11"/>
      <c r="T24" s="12"/>
      <c r="U24" s="10"/>
      <c r="V24" s="11"/>
      <c r="W24" s="12"/>
    </row>
    <row r="25" spans="1:23" s="1" customFormat="1" ht="11.25">
      <c r="A25" s="8" t="s">
        <v>6</v>
      </c>
      <c r="B25" s="9" t="s">
        <v>50</v>
      </c>
      <c r="C25" s="36" t="s">
        <v>51</v>
      </c>
      <c r="D25" s="35"/>
      <c r="E25" s="67"/>
      <c r="F25" s="10">
        <v>60</v>
      </c>
      <c r="G25" s="11" t="s">
        <v>43</v>
      </c>
      <c r="H25" s="12">
        <v>2</v>
      </c>
      <c r="I25" s="10"/>
      <c r="J25" s="11"/>
      <c r="K25" s="12"/>
      <c r="L25" s="10"/>
      <c r="M25" s="11"/>
      <c r="N25" s="12"/>
      <c r="O25" s="10"/>
      <c r="P25" s="11"/>
      <c r="Q25" s="12"/>
      <c r="R25" s="10"/>
      <c r="S25" s="11"/>
      <c r="T25" s="12"/>
      <c r="U25" s="10"/>
      <c r="V25" s="11"/>
      <c r="W25" s="12"/>
    </row>
    <row r="26" spans="1:23" s="1" customFormat="1" ht="11.25">
      <c r="A26" s="8" t="s">
        <v>6</v>
      </c>
      <c r="B26" s="9" t="s">
        <v>52</v>
      </c>
      <c r="C26" s="36" t="s">
        <v>53</v>
      </c>
      <c r="D26" s="35"/>
      <c r="E26" s="67"/>
      <c r="F26" s="10"/>
      <c r="G26" s="11"/>
      <c r="H26" s="12"/>
      <c r="I26" s="10">
        <v>60</v>
      </c>
      <c r="J26" s="11" t="s">
        <v>43</v>
      </c>
      <c r="K26" s="12">
        <v>2</v>
      </c>
      <c r="L26" s="10"/>
      <c r="M26" s="11"/>
      <c r="N26" s="12"/>
      <c r="O26" s="10"/>
      <c r="P26" s="11"/>
      <c r="Q26" s="12"/>
      <c r="R26" s="10"/>
      <c r="S26" s="11"/>
      <c r="T26" s="12"/>
      <c r="U26" s="10"/>
      <c r="V26" s="11"/>
      <c r="W26" s="12"/>
    </row>
    <row r="27" spans="1:23" s="1" customFormat="1" ht="56.25">
      <c r="A27" s="8" t="s">
        <v>6</v>
      </c>
      <c r="B27" s="9" t="s">
        <v>54</v>
      </c>
      <c r="C27" s="36" t="s">
        <v>55</v>
      </c>
      <c r="D27" s="35"/>
      <c r="E27" s="67" t="s">
        <v>136</v>
      </c>
      <c r="F27" s="10"/>
      <c r="G27" s="11"/>
      <c r="H27" s="12"/>
      <c r="I27" s="10">
        <v>0</v>
      </c>
      <c r="J27" s="11" t="s">
        <v>31</v>
      </c>
      <c r="K27" s="12">
        <v>4</v>
      </c>
      <c r="L27" s="10"/>
      <c r="M27" s="11"/>
      <c r="N27" s="12"/>
      <c r="O27" s="10"/>
      <c r="P27" s="11"/>
      <c r="Q27" s="12"/>
      <c r="R27" s="10"/>
      <c r="S27" s="11"/>
      <c r="T27" s="12"/>
      <c r="U27" s="10"/>
      <c r="V27" s="11"/>
      <c r="W27" s="12"/>
    </row>
    <row r="28" spans="1:23" s="1" customFormat="1" ht="11.25">
      <c r="A28" s="8" t="s">
        <v>6</v>
      </c>
      <c r="B28" s="9" t="s">
        <v>56</v>
      </c>
      <c r="C28" s="36" t="s">
        <v>57</v>
      </c>
      <c r="D28" s="35"/>
      <c r="E28" s="67"/>
      <c r="F28" s="10">
        <v>30</v>
      </c>
      <c r="G28" s="11" t="s">
        <v>31</v>
      </c>
      <c r="H28" s="12">
        <v>2</v>
      </c>
      <c r="I28" s="10"/>
      <c r="J28" s="11"/>
      <c r="K28" s="12"/>
      <c r="L28" s="10"/>
      <c r="M28" s="11"/>
      <c r="N28" s="12"/>
      <c r="O28" s="10"/>
      <c r="P28" s="11"/>
      <c r="Q28" s="12"/>
      <c r="R28" s="10"/>
      <c r="S28" s="11"/>
      <c r="T28" s="12"/>
      <c r="U28" s="10"/>
      <c r="V28" s="11"/>
      <c r="W28" s="12"/>
    </row>
    <row r="29" spans="1:23" s="1" customFormat="1" ht="11.25">
      <c r="A29" s="8" t="s">
        <v>6</v>
      </c>
      <c r="B29" s="9" t="s">
        <v>56</v>
      </c>
      <c r="C29" s="36" t="s">
        <v>58</v>
      </c>
      <c r="D29" s="35"/>
      <c r="E29" s="67"/>
      <c r="F29" s="10">
        <v>30</v>
      </c>
      <c r="G29" s="11" t="s">
        <v>43</v>
      </c>
      <c r="H29" s="12">
        <v>2</v>
      </c>
      <c r="I29" s="10"/>
      <c r="J29" s="11"/>
      <c r="K29" s="12"/>
      <c r="L29" s="10"/>
      <c r="M29" s="11"/>
      <c r="N29" s="12"/>
      <c r="O29" s="10"/>
      <c r="P29" s="11"/>
      <c r="Q29" s="12"/>
      <c r="R29" s="10"/>
      <c r="S29" s="11"/>
      <c r="T29" s="12"/>
      <c r="U29" s="10"/>
      <c r="V29" s="11"/>
      <c r="W29" s="12"/>
    </row>
    <row r="30" spans="1:23" s="1" customFormat="1" ht="11.25">
      <c r="A30" s="44"/>
      <c r="B30" s="45" t="s">
        <v>7</v>
      </c>
      <c r="C30" s="46"/>
      <c r="D30" s="49">
        <f>F30+I30+L30+O30+R30+U30</f>
        <v>360</v>
      </c>
      <c r="E30" s="49">
        <f>H30+K30+N30+Q30+T30+W30</f>
        <v>26</v>
      </c>
      <c r="F30" s="39">
        <f>SUM(F18:F29)</f>
        <v>270</v>
      </c>
      <c r="G30" s="39"/>
      <c r="H30" s="40">
        <f>SUM(H18:H29)</f>
        <v>18</v>
      </c>
      <c r="I30" s="39">
        <f>SUM(I18:I29)</f>
        <v>90</v>
      </c>
      <c r="J30" s="39"/>
      <c r="K30" s="40">
        <f>SUM(K18:K29)</f>
        <v>8</v>
      </c>
      <c r="L30" s="39">
        <f>SUM(L18:L29)</f>
        <v>0</v>
      </c>
      <c r="M30" s="39"/>
      <c r="N30" s="40">
        <f>SUM(N18:N29)</f>
        <v>0</v>
      </c>
      <c r="O30" s="39">
        <f>SUM(O18:O29)</f>
        <v>0</v>
      </c>
      <c r="P30" s="39"/>
      <c r="Q30" s="40">
        <f>SUM(Q18:Q29)</f>
        <v>0</v>
      </c>
      <c r="R30" s="39">
        <f>SUM(R18:R29)</f>
        <v>0</v>
      </c>
      <c r="S30" s="39"/>
      <c r="T30" s="40">
        <f>SUM(T18:T29)</f>
        <v>0</v>
      </c>
      <c r="U30" s="39">
        <f>SUM(U18:U29)</f>
        <v>0</v>
      </c>
      <c r="V30" s="39"/>
      <c r="W30" s="40">
        <f>SUM(W18:W29)</f>
        <v>0</v>
      </c>
    </row>
    <row r="31" spans="1:23" s="1" customFormat="1" ht="11.25">
      <c r="A31" s="52" t="s">
        <v>148</v>
      </c>
      <c r="B31" s="53"/>
      <c r="C31" s="54"/>
      <c r="D31" s="55"/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 s="1" customFormat="1" ht="11.25">
      <c r="A32" s="8" t="s">
        <v>6</v>
      </c>
      <c r="B32" s="107" t="s">
        <v>59</v>
      </c>
      <c r="C32" s="108" t="s">
        <v>60</v>
      </c>
      <c r="D32" s="109"/>
      <c r="E32" s="110"/>
      <c r="F32" s="10"/>
      <c r="G32" s="11"/>
      <c r="H32" s="12"/>
      <c r="I32" s="10"/>
      <c r="J32" s="11"/>
      <c r="K32" s="12"/>
      <c r="L32" s="10">
        <v>30</v>
      </c>
      <c r="M32" s="11" t="s">
        <v>43</v>
      </c>
      <c r="N32" s="12">
        <v>2</v>
      </c>
      <c r="O32" s="10"/>
      <c r="P32" s="11"/>
      <c r="Q32" s="12"/>
      <c r="R32" s="10"/>
      <c r="S32" s="11"/>
      <c r="T32" s="12"/>
      <c r="U32" s="10"/>
      <c r="V32" s="11"/>
      <c r="W32" s="12"/>
    </row>
    <row r="33" spans="1:23" s="1" customFormat="1" ht="11.25">
      <c r="A33" s="8" t="s">
        <v>6</v>
      </c>
      <c r="B33" s="107" t="s">
        <v>61</v>
      </c>
      <c r="C33" s="108" t="s">
        <v>62</v>
      </c>
      <c r="D33" s="109"/>
      <c r="E33" s="110"/>
      <c r="F33" s="10"/>
      <c r="G33" s="11"/>
      <c r="H33" s="12"/>
      <c r="I33" s="10"/>
      <c r="J33" s="11"/>
      <c r="K33" s="12"/>
      <c r="L33" s="10"/>
      <c r="M33" s="11"/>
      <c r="N33" s="12"/>
      <c r="O33" s="10">
        <v>30</v>
      </c>
      <c r="P33" s="11" t="s">
        <v>43</v>
      </c>
      <c r="Q33" s="12">
        <v>2</v>
      </c>
      <c r="R33" s="10"/>
      <c r="S33" s="11"/>
      <c r="T33" s="12"/>
      <c r="U33" s="10"/>
      <c r="V33" s="11"/>
      <c r="W33" s="12"/>
    </row>
    <row r="34" spans="1:23" s="1" customFormat="1" ht="11.25">
      <c r="A34" s="8" t="s">
        <v>6</v>
      </c>
      <c r="B34" s="107" t="s">
        <v>63</v>
      </c>
      <c r="C34" s="108" t="s">
        <v>64</v>
      </c>
      <c r="D34" s="109"/>
      <c r="E34" s="110"/>
      <c r="F34" s="10"/>
      <c r="G34" s="11"/>
      <c r="H34" s="12"/>
      <c r="I34" s="10"/>
      <c r="J34" s="11"/>
      <c r="K34" s="12"/>
      <c r="L34" s="10"/>
      <c r="M34" s="11"/>
      <c r="N34" s="12"/>
      <c r="O34" s="10"/>
      <c r="P34" s="11"/>
      <c r="Q34" s="12"/>
      <c r="R34" s="10">
        <v>30</v>
      </c>
      <c r="S34" s="11" t="s">
        <v>43</v>
      </c>
      <c r="T34" s="12">
        <v>2</v>
      </c>
      <c r="U34" s="10"/>
      <c r="V34" s="11"/>
      <c r="W34" s="12"/>
    </row>
    <row r="35" spans="1:23" s="1" customFormat="1" ht="11.25">
      <c r="A35" s="8" t="s">
        <v>6</v>
      </c>
      <c r="B35" s="107" t="s">
        <v>65</v>
      </c>
      <c r="C35" s="108" t="s">
        <v>66</v>
      </c>
      <c r="D35" s="109"/>
      <c r="E35" s="110"/>
      <c r="F35" s="10"/>
      <c r="G35" s="11"/>
      <c r="H35" s="12"/>
      <c r="I35" s="10"/>
      <c r="J35" s="11"/>
      <c r="K35" s="12"/>
      <c r="L35" s="10"/>
      <c r="M35" s="11"/>
      <c r="N35" s="12"/>
      <c r="O35" s="10"/>
      <c r="P35" s="11"/>
      <c r="Q35" s="12"/>
      <c r="R35" s="10"/>
      <c r="S35" s="11"/>
      <c r="T35" s="12"/>
      <c r="U35" s="10">
        <v>30</v>
      </c>
      <c r="V35" s="11" t="s">
        <v>43</v>
      </c>
      <c r="W35" s="12">
        <v>2</v>
      </c>
    </row>
    <row r="36" spans="1:23" s="1" customFormat="1" ht="11.25">
      <c r="A36" s="8" t="s">
        <v>6</v>
      </c>
      <c r="B36" s="107" t="s">
        <v>67</v>
      </c>
      <c r="C36" s="108" t="s">
        <v>68</v>
      </c>
      <c r="D36" s="109"/>
      <c r="E36" s="111"/>
      <c r="F36" s="10"/>
      <c r="G36" s="11"/>
      <c r="H36" s="12"/>
      <c r="I36" s="10">
        <v>30</v>
      </c>
      <c r="J36" s="11" t="s">
        <v>43</v>
      </c>
      <c r="K36" s="12">
        <v>2</v>
      </c>
      <c r="L36" s="10"/>
      <c r="M36" s="11"/>
      <c r="N36" s="12"/>
      <c r="O36" s="10"/>
      <c r="P36" s="11"/>
      <c r="Q36" s="12"/>
      <c r="R36" s="10"/>
      <c r="S36" s="11"/>
      <c r="T36" s="12"/>
      <c r="U36" s="10"/>
      <c r="V36" s="11"/>
      <c r="W36" s="12"/>
    </row>
    <row r="37" spans="1:23" s="1" customFormat="1" ht="11.25">
      <c r="A37" s="8" t="s">
        <v>6</v>
      </c>
      <c r="B37" s="107" t="s">
        <v>70</v>
      </c>
      <c r="C37" s="108" t="s">
        <v>71</v>
      </c>
      <c r="D37" s="109"/>
      <c r="E37" s="110"/>
      <c r="F37" s="10"/>
      <c r="G37" s="11"/>
      <c r="H37" s="12"/>
      <c r="I37" s="10">
        <v>30</v>
      </c>
      <c r="J37" s="11" t="s">
        <v>31</v>
      </c>
      <c r="K37" s="12">
        <v>3</v>
      </c>
      <c r="L37" s="10"/>
      <c r="M37" s="11"/>
      <c r="N37" s="12"/>
      <c r="O37" s="10"/>
      <c r="P37" s="11"/>
      <c r="Q37" s="12"/>
      <c r="R37" s="10"/>
      <c r="S37" s="11"/>
      <c r="T37" s="12"/>
      <c r="U37" s="10"/>
      <c r="V37" s="11"/>
      <c r="W37" s="12"/>
    </row>
    <row r="38" spans="1:23" s="1" customFormat="1" ht="11.25">
      <c r="A38" s="8" t="s">
        <v>6</v>
      </c>
      <c r="B38" s="107" t="s">
        <v>70</v>
      </c>
      <c r="C38" s="108" t="s">
        <v>72</v>
      </c>
      <c r="D38" s="109"/>
      <c r="E38" s="110"/>
      <c r="F38" s="10"/>
      <c r="G38" s="11"/>
      <c r="H38" s="12"/>
      <c r="I38" s="10">
        <v>30</v>
      </c>
      <c r="J38" s="11" t="s">
        <v>43</v>
      </c>
      <c r="K38" s="12">
        <v>2</v>
      </c>
      <c r="L38" s="10"/>
      <c r="M38" s="11"/>
      <c r="N38" s="12"/>
      <c r="O38" s="10"/>
      <c r="P38" s="11"/>
      <c r="Q38" s="12"/>
      <c r="R38" s="10"/>
      <c r="S38" s="11"/>
      <c r="T38" s="12"/>
      <c r="U38" s="10"/>
      <c r="V38" s="11"/>
      <c r="W38" s="12"/>
    </row>
    <row r="39" spans="1:23" s="1" customFormat="1" ht="11.25">
      <c r="A39" s="8" t="s">
        <v>6</v>
      </c>
      <c r="B39" s="107" t="s">
        <v>73</v>
      </c>
      <c r="C39" s="108" t="s">
        <v>74</v>
      </c>
      <c r="D39" s="109"/>
      <c r="E39" s="110"/>
      <c r="F39" s="10"/>
      <c r="G39" s="11"/>
      <c r="H39" s="12"/>
      <c r="I39" s="10"/>
      <c r="J39" s="11"/>
      <c r="K39" s="12"/>
      <c r="L39" s="10">
        <v>30</v>
      </c>
      <c r="M39" s="11" t="s">
        <v>31</v>
      </c>
      <c r="N39" s="12">
        <v>3</v>
      </c>
      <c r="O39" s="10"/>
      <c r="P39" s="11"/>
      <c r="Q39" s="12"/>
      <c r="R39" s="10"/>
      <c r="S39" s="11"/>
      <c r="T39" s="12"/>
      <c r="U39" s="10"/>
      <c r="V39" s="11"/>
      <c r="W39" s="12"/>
    </row>
    <row r="40" spans="1:23" s="1" customFormat="1" ht="11.25">
      <c r="A40" s="8" t="s">
        <v>6</v>
      </c>
      <c r="B40" s="107" t="s">
        <v>73</v>
      </c>
      <c r="C40" s="108" t="s">
        <v>75</v>
      </c>
      <c r="D40" s="109"/>
      <c r="E40" s="110"/>
      <c r="F40" s="10"/>
      <c r="G40" s="11"/>
      <c r="H40" s="12"/>
      <c r="I40" s="10"/>
      <c r="J40" s="11"/>
      <c r="K40" s="12"/>
      <c r="L40" s="10">
        <v>30</v>
      </c>
      <c r="M40" s="11" t="s">
        <v>43</v>
      </c>
      <c r="N40" s="12">
        <v>2</v>
      </c>
      <c r="O40" s="10"/>
      <c r="P40" s="11"/>
      <c r="Q40" s="12"/>
      <c r="R40" s="10"/>
      <c r="S40" s="11"/>
      <c r="T40" s="12"/>
      <c r="U40" s="10"/>
      <c r="V40" s="11"/>
      <c r="W40" s="12"/>
    </row>
    <row r="41" spans="1:23" s="1" customFormat="1" ht="11.25">
      <c r="A41" s="8" t="s">
        <v>6</v>
      </c>
      <c r="B41" s="107" t="s">
        <v>129</v>
      </c>
      <c r="C41" s="108" t="s">
        <v>76</v>
      </c>
      <c r="D41" s="109"/>
      <c r="E41" s="110"/>
      <c r="F41" s="10"/>
      <c r="G41" s="11"/>
      <c r="H41" s="12"/>
      <c r="I41" s="10"/>
      <c r="J41" s="11"/>
      <c r="K41" s="12"/>
      <c r="L41" s="10"/>
      <c r="M41" s="11"/>
      <c r="N41" s="12"/>
      <c r="O41" s="10">
        <v>30</v>
      </c>
      <c r="P41" s="11" t="s">
        <v>31</v>
      </c>
      <c r="Q41" s="12">
        <v>3</v>
      </c>
      <c r="R41" s="10"/>
      <c r="S41" s="11"/>
      <c r="T41" s="12"/>
      <c r="U41" s="10"/>
      <c r="V41" s="11"/>
      <c r="W41" s="12"/>
    </row>
    <row r="42" spans="1:23" s="1" customFormat="1" ht="11.25">
      <c r="A42" s="8" t="s">
        <v>6</v>
      </c>
      <c r="B42" s="107" t="s">
        <v>131</v>
      </c>
      <c r="C42" s="108" t="s">
        <v>145</v>
      </c>
      <c r="D42" s="109"/>
      <c r="E42" s="110"/>
      <c r="F42" s="10"/>
      <c r="G42" s="11"/>
      <c r="H42" s="12"/>
      <c r="I42" s="10"/>
      <c r="J42" s="11"/>
      <c r="K42" s="12"/>
      <c r="L42" s="10"/>
      <c r="M42" s="11"/>
      <c r="N42" s="12"/>
      <c r="O42" s="10">
        <v>15</v>
      </c>
      <c r="P42" s="11" t="s">
        <v>31</v>
      </c>
      <c r="Q42" s="12">
        <v>3</v>
      </c>
      <c r="R42" s="10"/>
      <c r="S42" s="11"/>
      <c r="T42" s="12"/>
      <c r="U42" s="10"/>
      <c r="V42" s="11"/>
      <c r="W42" s="12"/>
    </row>
    <row r="43" spans="1:23" s="1" customFormat="1" ht="11.25">
      <c r="A43" s="8" t="s">
        <v>6</v>
      </c>
      <c r="B43" s="107" t="s">
        <v>77</v>
      </c>
      <c r="C43" s="108" t="s">
        <v>78</v>
      </c>
      <c r="D43" s="109"/>
      <c r="E43" s="110"/>
      <c r="F43" s="10"/>
      <c r="G43" s="11"/>
      <c r="H43" s="12"/>
      <c r="I43" s="10"/>
      <c r="J43" s="11"/>
      <c r="K43" s="12"/>
      <c r="L43" s="10"/>
      <c r="M43" s="11"/>
      <c r="N43" s="12"/>
      <c r="O43" s="10"/>
      <c r="P43" s="11"/>
      <c r="Q43" s="12"/>
      <c r="R43" s="10">
        <v>30</v>
      </c>
      <c r="S43" s="11" t="s">
        <v>31</v>
      </c>
      <c r="T43" s="12">
        <v>3</v>
      </c>
      <c r="U43" s="10"/>
      <c r="V43" s="11"/>
      <c r="W43" s="12"/>
    </row>
    <row r="44" spans="1:23" s="1" customFormat="1" ht="11.25">
      <c r="A44" s="8" t="s">
        <v>6</v>
      </c>
      <c r="B44" s="107" t="s">
        <v>134</v>
      </c>
      <c r="C44" s="108" t="s">
        <v>137</v>
      </c>
      <c r="D44" s="109"/>
      <c r="E44" s="110"/>
      <c r="F44" s="10"/>
      <c r="G44" s="11"/>
      <c r="H44" s="12"/>
      <c r="I44" s="10">
        <v>30</v>
      </c>
      <c r="J44" s="11" t="s">
        <v>43</v>
      </c>
      <c r="K44" s="12">
        <v>2</v>
      </c>
      <c r="L44" s="10"/>
      <c r="M44" s="11"/>
      <c r="N44" s="12"/>
      <c r="O44" s="10"/>
      <c r="P44" s="11"/>
      <c r="Q44" s="12"/>
      <c r="R44" s="10"/>
      <c r="S44" s="11"/>
      <c r="T44" s="12"/>
      <c r="U44" s="10"/>
      <c r="V44" s="11"/>
      <c r="W44" s="12"/>
    </row>
    <row r="45" spans="1:23" s="1" customFormat="1" ht="11.25">
      <c r="A45" s="8" t="s">
        <v>6</v>
      </c>
      <c r="B45" s="107" t="s">
        <v>80</v>
      </c>
      <c r="C45" s="108" t="s">
        <v>81</v>
      </c>
      <c r="D45" s="109"/>
      <c r="E45" s="110"/>
      <c r="F45" s="10"/>
      <c r="G45" s="11"/>
      <c r="H45" s="12"/>
      <c r="I45" s="10">
        <v>30</v>
      </c>
      <c r="J45" s="11" t="s">
        <v>31</v>
      </c>
      <c r="K45" s="12">
        <v>3</v>
      </c>
      <c r="L45" s="10"/>
      <c r="M45" s="11"/>
      <c r="N45" s="12"/>
      <c r="O45" s="10"/>
      <c r="P45" s="11"/>
      <c r="Q45" s="12"/>
      <c r="R45" s="10"/>
      <c r="S45" s="11"/>
      <c r="T45" s="12"/>
      <c r="U45" s="10"/>
      <c r="V45" s="11"/>
      <c r="W45" s="12"/>
    </row>
    <row r="46" spans="1:23" s="1" customFormat="1" ht="11.25">
      <c r="A46" s="8" t="s">
        <v>6</v>
      </c>
      <c r="B46" s="107" t="s">
        <v>80</v>
      </c>
      <c r="C46" s="108" t="s">
        <v>82</v>
      </c>
      <c r="D46" s="109"/>
      <c r="E46" s="110"/>
      <c r="F46" s="10"/>
      <c r="G46" s="11"/>
      <c r="H46" s="12"/>
      <c r="I46" s="10">
        <v>30</v>
      </c>
      <c r="J46" s="11" t="s">
        <v>43</v>
      </c>
      <c r="K46" s="12">
        <v>2</v>
      </c>
      <c r="L46" s="10"/>
      <c r="M46" s="11"/>
      <c r="N46" s="12"/>
      <c r="O46" s="10"/>
      <c r="P46" s="11"/>
      <c r="Q46" s="12"/>
      <c r="R46" s="10"/>
      <c r="S46" s="11"/>
      <c r="T46" s="12"/>
      <c r="U46" s="10"/>
      <c r="V46" s="11"/>
      <c r="W46" s="12"/>
    </row>
    <row r="47" spans="1:23" s="1" customFormat="1" ht="11.25">
      <c r="A47" s="8" t="s">
        <v>6</v>
      </c>
      <c r="B47" s="107" t="s">
        <v>83</v>
      </c>
      <c r="C47" s="108" t="s">
        <v>84</v>
      </c>
      <c r="D47" s="109"/>
      <c r="E47" s="110"/>
      <c r="F47" s="10"/>
      <c r="G47" s="11"/>
      <c r="H47" s="12"/>
      <c r="I47" s="10"/>
      <c r="J47" s="11"/>
      <c r="K47" s="12"/>
      <c r="L47" s="10">
        <v>30</v>
      </c>
      <c r="M47" s="11" t="s">
        <v>31</v>
      </c>
      <c r="N47" s="12">
        <v>3</v>
      </c>
      <c r="O47" s="10"/>
      <c r="P47" s="11"/>
      <c r="Q47" s="12"/>
      <c r="R47" s="10"/>
      <c r="S47" s="11"/>
      <c r="T47" s="12"/>
      <c r="U47" s="10"/>
      <c r="V47" s="11"/>
      <c r="W47" s="12"/>
    </row>
    <row r="48" spans="1:23" s="1" customFormat="1" ht="11.25">
      <c r="A48" s="8" t="s">
        <v>6</v>
      </c>
      <c r="B48" s="107" t="s">
        <v>83</v>
      </c>
      <c r="C48" s="108" t="s">
        <v>85</v>
      </c>
      <c r="D48" s="109"/>
      <c r="E48" s="110"/>
      <c r="F48" s="10"/>
      <c r="G48" s="11"/>
      <c r="H48" s="12"/>
      <c r="I48" s="10"/>
      <c r="J48" s="11"/>
      <c r="K48" s="12"/>
      <c r="L48" s="10">
        <v>30</v>
      </c>
      <c r="M48" s="11" t="s">
        <v>43</v>
      </c>
      <c r="N48" s="12">
        <v>2</v>
      </c>
      <c r="O48" s="10"/>
      <c r="P48" s="11"/>
      <c r="Q48" s="12"/>
      <c r="R48" s="10"/>
      <c r="S48" s="11"/>
      <c r="T48" s="12"/>
      <c r="U48" s="10"/>
      <c r="V48" s="11"/>
      <c r="W48" s="12"/>
    </row>
    <row r="49" spans="1:23" s="1" customFormat="1" ht="11.25">
      <c r="A49" s="8" t="s">
        <v>6</v>
      </c>
      <c r="B49" s="112" t="s">
        <v>86</v>
      </c>
      <c r="C49" s="108" t="s">
        <v>87</v>
      </c>
      <c r="D49" s="113"/>
      <c r="E49" s="114"/>
      <c r="F49" s="10"/>
      <c r="G49" s="11"/>
      <c r="H49" s="12"/>
      <c r="I49" s="10"/>
      <c r="J49" s="11"/>
      <c r="K49" s="12"/>
      <c r="L49" s="10"/>
      <c r="M49" s="11"/>
      <c r="N49" s="12"/>
      <c r="O49" s="10">
        <v>30</v>
      </c>
      <c r="P49" s="11" t="s">
        <v>31</v>
      </c>
      <c r="Q49" s="12">
        <v>3</v>
      </c>
      <c r="R49" s="10"/>
      <c r="S49" s="11"/>
      <c r="T49" s="12"/>
      <c r="U49" s="10"/>
      <c r="V49" s="11"/>
      <c r="W49" s="12"/>
    </row>
    <row r="50" spans="1:23" s="1" customFormat="1" ht="11.25">
      <c r="A50" s="8" t="s">
        <v>6</v>
      </c>
      <c r="B50" s="83" t="s">
        <v>86</v>
      </c>
      <c r="C50" s="36" t="s">
        <v>88</v>
      </c>
      <c r="D50" s="84"/>
      <c r="E50" s="85"/>
      <c r="F50" s="10"/>
      <c r="G50" s="11"/>
      <c r="H50" s="12"/>
      <c r="I50" s="10"/>
      <c r="J50" s="11"/>
      <c r="K50" s="12"/>
      <c r="L50" s="10"/>
      <c r="M50" s="11"/>
      <c r="N50" s="12"/>
      <c r="O50" s="10">
        <v>30</v>
      </c>
      <c r="P50" s="11" t="s">
        <v>43</v>
      </c>
      <c r="Q50" s="12">
        <v>2</v>
      </c>
      <c r="R50" s="10"/>
      <c r="S50" s="11"/>
      <c r="T50" s="12"/>
      <c r="U50" s="10"/>
      <c r="V50" s="11"/>
      <c r="W50" s="12"/>
    </row>
    <row r="51" spans="1:23" s="1" customFormat="1" ht="11.25">
      <c r="A51" s="106" t="s">
        <v>6</v>
      </c>
      <c r="B51" s="107" t="s">
        <v>130</v>
      </c>
      <c r="C51" s="36" t="s">
        <v>89</v>
      </c>
      <c r="D51" s="35"/>
      <c r="E51" s="67"/>
      <c r="F51" s="10"/>
      <c r="G51" s="11"/>
      <c r="H51" s="12"/>
      <c r="I51" s="10"/>
      <c r="J51" s="11"/>
      <c r="K51" s="12"/>
      <c r="L51" s="99"/>
      <c r="M51" s="100"/>
      <c r="N51" s="101"/>
      <c r="O51" s="10"/>
      <c r="P51" s="11"/>
      <c r="Q51" s="12"/>
      <c r="U51" s="10">
        <v>30</v>
      </c>
      <c r="V51" s="11" t="s">
        <v>31</v>
      </c>
      <c r="W51" s="12">
        <v>3</v>
      </c>
    </row>
    <row r="52" spans="1:23" s="1" customFormat="1" ht="11.25">
      <c r="A52" s="106" t="s">
        <v>6</v>
      </c>
      <c r="B52" s="107" t="s">
        <v>90</v>
      </c>
      <c r="C52" s="36" t="s">
        <v>91</v>
      </c>
      <c r="D52" s="35"/>
      <c r="E52" s="67"/>
      <c r="F52" s="10"/>
      <c r="G52" s="11"/>
      <c r="H52" s="12"/>
      <c r="I52" s="10"/>
      <c r="J52" s="11"/>
      <c r="K52" s="12"/>
      <c r="O52" s="99"/>
      <c r="P52" s="100"/>
      <c r="Q52" s="101"/>
      <c r="R52" s="10">
        <v>30</v>
      </c>
      <c r="S52" s="11" t="s">
        <v>31</v>
      </c>
      <c r="T52" s="12">
        <v>3</v>
      </c>
      <c r="U52" s="99"/>
      <c r="V52" s="100"/>
      <c r="W52" s="101"/>
    </row>
    <row r="53" spans="1:23" s="1" customFormat="1" ht="11.25">
      <c r="A53" s="8" t="s">
        <v>6</v>
      </c>
      <c r="B53" s="102" t="s">
        <v>92</v>
      </c>
      <c r="C53" s="36" t="s">
        <v>93</v>
      </c>
      <c r="D53" s="35"/>
      <c r="E53" s="67"/>
      <c r="F53" s="10"/>
      <c r="G53" s="11"/>
      <c r="H53" s="12"/>
      <c r="I53" s="10"/>
      <c r="J53" s="11"/>
      <c r="K53" s="12"/>
      <c r="L53" s="103">
        <v>30</v>
      </c>
      <c r="M53" s="104" t="s">
        <v>43</v>
      </c>
      <c r="N53" s="105">
        <v>3</v>
      </c>
      <c r="O53" s="103"/>
      <c r="P53" s="104"/>
      <c r="Q53" s="105"/>
      <c r="R53" s="99"/>
      <c r="S53" s="100"/>
      <c r="T53" s="101"/>
      <c r="U53" s="99"/>
      <c r="V53" s="100"/>
      <c r="W53" s="101"/>
    </row>
    <row r="54" spans="1:23" s="1" customFormat="1" ht="11.25">
      <c r="A54" s="8" t="s">
        <v>6</v>
      </c>
      <c r="B54" s="102" t="s">
        <v>94</v>
      </c>
      <c r="C54" s="36" t="s">
        <v>95</v>
      </c>
      <c r="D54" s="35"/>
      <c r="E54" s="67"/>
      <c r="F54" s="10"/>
      <c r="G54" s="11"/>
      <c r="H54" s="12"/>
      <c r="I54" s="10"/>
      <c r="J54" s="11"/>
      <c r="K54" s="12"/>
      <c r="L54" s="103"/>
      <c r="M54" s="104"/>
      <c r="N54" s="105"/>
      <c r="O54" s="103">
        <v>30</v>
      </c>
      <c r="P54" s="104" t="s">
        <v>43</v>
      </c>
      <c r="Q54" s="105">
        <v>3</v>
      </c>
      <c r="R54" s="99"/>
      <c r="S54" s="100"/>
      <c r="T54" s="101"/>
      <c r="U54" s="99"/>
      <c r="V54" s="100"/>
      <c r="W54" s="101"/>
    </row>
    <row r="55" spans="1:23" s="1" customFormat="1" ht="11.25">
      <c r="A55" s="44"/>
      <c r="B55" s="45" t="s">
        <v>7</v>
      </c>
      <c r="C55" s="46"/>
      <c r="D55" s="49">
        <f>F55+I55+L55+O55+R55+U55</f>
        <v>675</v>
      </c>
      <c r="E55" s="49">
        <f>H55+K55+N55+Q55+T55+W55</f>
        <v>58</v>
      </c>
      <c r="F55" s="39">
        <f>SUM(F32:F54)</f>
        <v>0</v>
      </c>
      <c r="G55" s="39"/>
      <c r="H55" s="40">
        <f>SUM(H32:H54)</f>
        <v>0</v>
      </c>
      <c r="I55" s="39">
        <f>SUM(I32:I54)</f>
        <v>180</v>
      </c>
      <c r="J55" s="39"/>
      <c r="K55" s="40">
        <f>SUM(K32:K54)</f>
        <v>14</v>
      </c>
      <c r="L55" s="39">
        <f>SUM(L32:L54)</f>
        <v>180</v>
      </c>
      <c r="M55" s="39"/>
      <c r="N55" s="40">
        <f>SUM(N32:N54)</f>
        <v>15</v>
      </c>
      <c r="O55" s="39">
        <f>SUM(O32:O54)</f>
        <v>165</v>
      </c>
      <c r="P55" s="39"/>
      <c r="Q55" s="40">
        <f>SUM(Q32:Q54)</f>
        <v>16</v>
      </c>
      <c r="R55" s="39">
        <f>SUM(R32:R54)</f>
        <v>90</v>
      </c>
      <c r="S55" s="39"/>
      <c r="T55" s="40">
        <f>SUM(T32:T54)</f>
        <v>8</v>
      </c>
      <c r="U55" s="39">
        <f>SUM(U32:U54)</f>
        <v>60</v>
      </c>
      <c r="V55" s="39"/>
      <c r="W55" s="40">
        <f>SUM(W32:W54)</f>
        <v>5</v>
      </c>
    </row>
    <row r="56" spans="1:23" s="1" customFormat="1" ht="11.25">
      <c r="A56" s="52" t="s">
        <v>96</v>
      </c>
      <c r="B56" s="53"/>
      <c r="C56" s="54"/>
      <c r="D56" s="55"/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</row>
    <row r="57" spans="1:23" s="1" customFormat="1" ht="11.25">
      <c r="A57" s="52" t="s">
        <v>97</v>
      </c>
      <c r="B57" s="53"/>
      <c r="C57" s="54"/>
      <c r="D57" s="55"/>
      <c r="E57" s="55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</row>
    <row r="58" spans="1:23" s="1" customFormat="1" ht="22.5">
      <c r="A58" s="8" t="s">
        <v>8</v>
      </c>
      <c r="B58" s="9" t="s">
        <v>98</v>
      </c>
      <c r="C58" s="36" t="s">
        <v>100</v>
      </c>
      <c r="D58" s="35" t="s">
        <v>99</v>
      </c>
      <c r="E58" s="67"/>
      <c r="F58" s="10"/>
      <c r="G58" s="11"/>
      <c r="H58" s="12"/>
      <c r="I58" s="10"/>
      <c r="J58" s="11"/>
      <c r="K58" s="12"/>
      <c r="L58" s="10"/>
      <c r="M58" s="11"/>
      <c r="N58" s="12"/>
      <c r="O58" s="10">
        <v>30</v>
      </c>
      <c r="P58" s="11" t="s">
        <v>43</v>
      </c>
      <c r="Q58" s="12">
        <v>4</v>
      </c>
      <c r="U58" s="10"/>
      <c r="V58" s="11"/>
      <c r="W58" s="12"/>
    </row>
    <row r="59" spans="1:23" s="1" customFormat="1" ht="22.5">
      <c r="A59" s="8" t="s">
        <v>8</v>
      </c>
      <c r="B59" s="9" t="s">
        <v>101</v>
      </c>
      <c r="C59" s="36" t="s">
        <v>102</v>
      </c>
      <c r="D59" s="35" t="s">
        <v>99</v>
      </c>
      <c r="E59" s="67"/>
      <c r="F59" s="10"/>
      <c r="G59" s="11"/>
      <c r="H59" s="12"/>
      <c r="I59" s="10"/>
      <c r="J59" s="11"/>
      <c r="K59" s="12"/>
      <c r="L59" s="10"/>
      <c r="M59" s="11"/>
      <c r="N59" s="12"/>
      <c r="O59" s="10"/>
      <c r="P59" s="11"/>
      <c r="Q59" s="12"/>
      <c r="R59" s="10">
        <v>30</v>
      </c>
      <c r="S59" s="11" t="s">
        <v>31</v>
      </c>
      <c r="T59" s="12">
        <v>4</v>
      </c>
      <c r="U59" s="99"/>
      <c r="V59" s="100"/>
      <c r="W59" s="101"/>
    </row>
    <row r="60" spans="1:23" s="1" customFormat="1" ht="11.25">
      <c r="A60" s="8" t="s">
        <v>8</v>
      </c>
      <c r="B60" s="9" t="s">
        <v>103</v>
      </c>
      <c r="C60" s="36" t="s">
        <v>104</v>
      </c>
      <c r="D60" s="35" t="s">
        <v>99</v>
      </c>
      <c r="E60" s="67"/>
      <c r="F60" s="10"/>
      <c r="G60" s="11"/>
      <c r="H60" s="12"/>
      <c r="I60" s="10"/>
      <c r="J60" s="11"/>
      <c r="K60" s="12"/>
      <c r="L60" s="10"/>
      <c r="M60" s="11"/>
      <c r="N60" s="12"/>
      <c r="O60" s="10"/>
      <c r="P60" s="11"/>
      <c r="Q60" s="12"/>
      <c r="R60" s="10">
        <v>30</v>
      </c>
      <c r="S60" s="11" t="s">
        <v>43</v>
      </c>
      <c r="T60" s="12">
        <v>4</v>
      </c>
      <c r="U60" s="10"/>
      <c r="V60" s="11"/>
      <c r="W60" s="12"/>
    </row>
    <row r="61" spans="1:23" s="1" customFormat="1" ht="11.25">
      <c r="A61" s="8" t="s">
        <v>8</v>
      </c>
      <c r="B61" s="9" t="s">
        <v>105</v>
      </c>
      <c r="C61" s="36" t="s">
        <v>106</v>
      </c>
      <c r="D61" s="35" t="s">
        <v>99</v>
      </c>
      <c r="E61" s="67"/>
      <c r="F61" s="10"/>
      <c r="G61" s="11"/>
      <c r="H61" s="12"/>
      <c r="I61" s="10"/>
      <c r="J61" s="11"/>
      <c r="K61" s="12"/>
      <c r="L61" s="10"/>
      <c r="M61" s="11"/>
      <c r="N61" s="12"/>
      <c r="O61" s="10"/>
      <c r="P61" s="11"/>
      <c r="Q61" s="12"/>
      <c r="R61" s="10"/>
      <c r="S61" s="11"/>
      <c r="T61" s="12"/>
      <c r="U61" s="10">
        <v>30</v>
      </c>
      <c r="V61" s="11" t="s">
        <v>43</v>
      </c>
      <c r="W61" s="12">
        <v>4</v>
      </c>
    </row>
    <row r="62" spans="1:23" s="1" customFormat="1" ht="11.25">
      <c r="A62" s="106" t="s">
        <v>8</v>
      </c>
      <c r="B62" s="107" t="s">
        <v>132</v>
      </c>
      <c r="C62" s="36" t="s">
        <v>107</v>
      </c>
      <c r="D62" s="35" t="s">
        <v>99</v>
      </c>
      <c r="E62" s="67"/>
      <c r="F62" s="10"/>
      <c r="G62" s="11"/>
      <c r="H62" s="12"/>
      <c r="I62" s="10"/>
      <c r="J62" s="11"/>
      <c r="K62" s="12"/>
      <c r="L62" s="10">
        <v>30</v>
      </c>
      <c r="M62" s="11" t="s">
        <v>43</v>
      </c>
      <c r="N62" s="12">
        <v>4</v>
      </c>
      <c r="O62" s="99"/>
      <c r="P62" s="100"/>
      <c r="Q62" s="101"/>
      <c r="U62" s="10"/>
      <c r="V62" s="11"/>
      <c r="W62" s="12"/>
    </row>
    <row r="63" spans="1:23" s="1" customFormat="1" ht="11.25">
      <c r="A63" s="44"/>
      <c r="B63" s="45" t="s">
        <v>7</v>
      </c>
      <c r="C63" s="46"/>
      <c r="D63" s="49">
        <f>F63+I63+L63+O63+R63+U63</f>
        <v>150</v>
      </c>
      <c r="E63" s="49">
        <f>H63+K63+N63+Q63+T63+W63</f>
        <v>20</v>
      </c>
      <c r="F63" s="39">
        <f>SUM(F58:F62)</f>
        <v>0</v>
      </c>
      <c r="G63" s="39"/>
      <c r="H63" s="40">
        <f>SUM(H58:H62)</f>
        <v>0</v>
      </c>
      <c r="I63" s="39">
        <f>SUM(I58:I62)</f>
        <v>0</v>
      </c>
      <c r="J63" s="39"/>
      <c r="K63" s="40">
        <f>SUM(K58:K62)</f>
        <v>0</v>
      </c>
      <c r="L63" s="39">
        <f>SUM(L58:L62)</f>
        <v>30</v>
      </c>
      <c r="M63" s="39"/>
      <c r="N63" s="40">
        <f>SUM(N58:N62)</f>
        <v>4</v>
      </c>
      <c r="O63" s="39">
        <f>SUM(O58:O62)</f>
        <v>30</v>
      </c>
      <c r="P63" s="39"/>
      <c r="Q63" s="40">
        <f>SUM(Q58:Q62)</f>
        <v>4</v>
      </c>
      <c r="R63" s="39">
        <f>SUM(R58:R62)</f>
        <v>60</v>
      </c>
      <c r="S63" s="39"/>
      <c r="T63" s="40">
        <f>SUM(T58:T62)</f>
        <v>8</v>
      </c>
      <c r="U63" s="39">
        <f>SUM(U58:U62)</f>
        <v>30</v>
      </c>
      <c r="V63" s="39"/>
      <c r="W63" s="40">
        <f>SUM(W58:W62)</f>
        <v>4</v>
      </c>
    </row>
    <row r="64" spans="1:23" s="1" customFormat="1" ht="11.25">
      <c r="A64" s="52" t="s">
        <v>108</v>
      </c>
      <c r="B64" s="53"/>
      <c r="C64" s="54"/>
      <c r="D64" s="55"/>
      <c r="E64" s="55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</row>
    <row r="65" spans="1:23" s="1" customFormat="1" ht="11.25">
      <c r="A65" s="8" t="s">
        <v>8</v>
      </c>
      <c r="B65" s="9" t="s">
        <v>109</v>
      </c>
      <c r="C65" s="36" t="s">
        <v>110</v>
      </c>
      <c r="D65" s="35" t="s">
        <v>99</v>
      </c>
      <c r="E65" s="67"/>
      <c r="F65" s="10"/>
      <c r="G65" s="11"/>
      <c r="H65" s="12"/>
      <c r="I65" s="10"/>
      <c r="J65" s="11"/>
      <c r="K65" s="12"/>
      <c r="L65" s="10"/>
      <c r="M65" s="11"/>
      <c r="N65" s="12"/>
      <c r="O65" s="10"/>
      <c r="P65" s="11"/>
      <c r="Q65" s="12"/>
      <c r="R65" s="10">
        <v>30</v>
      </c>
      <c r="S65" s="115" t="s">
        <v>31</v>
      </c>
      <c r="T65" s="12">
        <v>4</v>
      </c>
      <c r="U65" s="10"/>
      <c r="V65" s="11"/>
      <c r="W65" s="12"/>
    </row>
    <row r="66" spans="1:23" s="1" customFormat="1" ht="11.25">
      <c r="A66" s="106" t="s">
        <v>8</v>
      </c>
      <c r="B66" s="107" t="s">
        <v>79</v>
      </c>
      <c r="C66" s="36" t="s">
        <v>138</v>
      </c>
      <c r="D66" s="35" t="s">
        <v>99</v>
      </c>
      <c r="E66" s="67"/>
      <c r="F66" s="10"/>
      <c r="G66" s="11"/>
      <c r="H66" s="12"/>
      <c r="I66" s="10"/>
      <c r="J66" s="11"/>
      <c r="K66" s="12"/>
      <c r="L66" s="10">
        <v>30</v>
      </c>
      <c r="M66" s="11" t="s">
        <v>43</v>
      </c>
      <c r="N66" s="12">
        <v>4</v>
      </c>
      <c r="O66" s="99"/>
      <c r="P66" s="100"/>
      <c r="Q66" s="101"/>
      <c r="U66" s="10"/>
      <c r="V66" s="11"/>
      <c r="W66" s="12"/>
    </row>
    <row r="67" spans="1:23" s="1" customFormat="1" ht="11.25">
      <c r="A67" s="106" t="s">
        <v>8</v>
      </c>
      <c r="B67" s="107" t="s">
        <v>69</v>
      </c>
      <c r="C67" s="36" t="s">
        <v>139</v>
      </c>
      <c r="D67" s="35" t="s">
        <v>99</v>
      </c>
      <c r="E67" s="67"/>
      <c r="F67" s="10"/>
      <c r="G67" s="11"/>
      <c r="H67" s="12"/>
      <c r="I67" s="10"/>
      <c r="J67" s="11"/>
      <c r="K67" s="12"/>
      <c r="O67" s="10">
        <v>30</v>
      </c>
      <c r="P67" s="11" t="s">
        <v>43</v>
      </c>
      <c r="Q67" s="12">
        <v>4</v>
      </c>
      <c r="R67" s="10"/>
      <c r="S67" s="11"/>
      <c r="T67" s="12"/>
      <c r="U67" s="10"/>
      <c r="V67" s="11"/>
      <c r="W67" s="12"/>
    </row>
    <row r="68" spans="1:23" s="1" customFormat="1" ht="11.25">
      <c r="A68" s="8" t="s">
        <v>8</v>
      </c>
      <c r="B68" s="9" t="s">
        <v>111</v>
      </c>
      <c r="C68" s="36" t="s">
        <v>112</v>
      </c>
      <c r="D68" s="35" t="s">
        <v>99</v>
      </c>
      <c r="E68" s="67"/>
      <c r="F68" s="10"/>
      <c r="G68" s="11"/>
      <c r="H68" s="12"/>
      <c r="I68" s="10"/>
      <c r="J68" s="11"/>
      <c r="K68" s="12"/>
      <c r="L68" s="10"/>
      <c r="M68" s="11"/>
      <c r="N68" s="12"/>
      <c r="O68" s="10"/>
      <c r="P68" s="11"/>
      <c r="Q68" s="12"/>
      <c r="R68" s="10">
        <v>30</v>
      </c>
      <c r="S68" s="11" t="s">
        <v>43</v>
      </c>
      <c r="T68" s="12">
        <v>4</v>
      </c>
      <c r="U68" s="99"/>
      <c r="V68" s="100"/>
      <c r="W68" s="101"/>
    </row>
    <row r="69" spans="1:23" s="1" customFormat="1" ht="11.25">
      <c r="A69" s="8" t="s">
        <v>8</v>
      </c>
      <c r="B69" s="9" t="s">
        <v>113</v>
      </c>
      <c r="C69" s="36" t="s">
        <v>114</v>
      </c>
      <c r="D69" s="35" t="s">
        <v>99</v>
      </c>
      <c r="E69" s="67"/>
      <c r="F69" s="10"/>
      <c r="G69" s="11"/>
      <c r="H69" s="12"/>
      <c r="I69" s="10"/>
      <c r="J69" s="11"/>
      <c r="K69" s="12"/>
      <c r="L69" s="10"/>
      <c r="M69" s="11"/>
      <c r="N69" s="12"/>
      <c r="O69" s="10"/>
      <c r="P69" s="11"/>
      <c r="Q69" s="12"/>
      <c r="R69" s="10"/>
      <c r="S69" s="11"/>
      <c r="T69" s="12"/>
      <c r="U69" s="10">
        <v>30</v>
      </c>
      <c r="V69" s="11" t="s">
        <v>43</v>
      </c>
      <c r="W69" s="12">
        <v>4</v>
      </c>
    </row>
    <row r="70" spans="1:23" s="1" customFormat="1" ht="11.25">
      <c r="A70" s="44"/>
      <c r="B70" s="45" t="s">
        <v>7</v>
      </c>
      <c r="C70" s="46"/>
      <c r="D70" s="49">
        <f>F70+I70+L70+O70+R70+U70</f>
        <v>150</v>
      </c>
      <c r="E70" s="49">
        <f>H70+K70+N70+Q70+T70+W70</f>
        <v>20</v>
      </c>
      <c r="F70" s="39">
        <f>SUM(F65:F69)</f>
        <v>0</v>
      </c>
      <c r="G70" s="39"/>
      <c r="H70" s="40">
        <f>SUM(H65:H69)</f>
        <v>0</v>
      </c>
      <c r="I70" s="43">
        <f>SUM(I65:I69)</f>
        <v>0</v>
      </c>
      <c r="J70" s="39"/>
      <c r="K70" s="40">
        <f>SUM(K65:K69)</f>
        <v>0</v>
      </c>
      <c r="L70" s="43">
        <f>SUM(L65:L69)</f>
        <v>30</v>
      </c>
      <c r="M70" s="39"/>
      <c r="N70" s="40">
        <f>SUM(N65:N69)</f>
        <v>4</v>
      </c>
      <c r="O70" s="43">
        <f>SUM(O65:O69)</f>
        <v>30</v>
      </c>
      <c r="P70" s="39"/>
      <c r="Q70" s="40">
        <f>SUM(Q65:Q69)</f>
        <v>4</v>
      </c>
      <c r="R70" s="43">
        <f>SUM(R65:R69)</f>
        <v>60</v>
      </c>
      <c r="S70" s="39"/>
      <c r="T70" s="40">
        <f>SUM(T65:T69)</f>
        <v>8</v>
      </c>
      <c r="U70" s="43">
        <f>SUM(U65:U69)</f>
        <v>30</v>
      </c>
      <c r="V70" s="39"/>
      <c r="W70" s="40">
        <f>SUM(W65:W69)</f>
        <v>4</v>
      </c>
    </row>
    <row r="71" spans="1:23" s="1" customFormat="1" ht="11.25">
      <c r="A71" s="52" t="s">
        <v>133</v>
      </c>
      <c r="B71" s="53"/>
      <c r="C71" s="54"/>
      <c r="D71" s="55"/>
      <c r="E71" s="55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</row>
    <row r="72" spans="1:23" s="1" customFormat="1" ht="22.5">
      <c r="A72" s="8" t="s">
        <v>6</v>
      </c>
      <c r="B72" s="9" t="s">
        <v>115</v>
      </c>
      <c r="C72" s="36" t="s">
        <v>116</v>
      </c>
      <c r="D72" s="35"/>
      <c r="E72" s="67"/>
      <c r="F72" s="10"/>
      <c r="G72" s="11"/>
      <c r="H72" s="12"/>
      <c r="I72" s="10"/>
      <c r="J72" s="11"/>
      <c r="K72" s="12"/>
      <c r="L72" s="10"/>
      <c r="M72" s="11"/>
      <c r="N72" s="12"/>
      <c r="O72" s="10"/>
      <c r="P72" s="11"/>
      <c r="Q72" s="12"/>
      <c r="R72" s="10">
        <v>15</v>
      </c>
      <c r="S72" s="11" t="s">
        <v>43</v>
      </c>
      <c r="T72" s="12">
        <v>2</v>
      </c>
      <c r="U72" s="10"/>
      <c r="V72" s="11"/>
      <c r="W72" s="12"/>
    </row>
    <row r="73" spans="1:23" s="1" customFormat="1" ht="11.25">
      <c r="A73" s="8" t="s">
        <v>6</v>
      </c>
      <c r="B73" s="9" t="s">
        <v>117</v>
      </c>
      <c r="C73" s="36" t="s">
        <v>118</v>
      </c>
      <c r="D73" s="35"/>
      <c r="E73" s="67" t="s">
        <v>116</v>
      </c>
      <c r="F73" s="10"/>
      <c r="G73" s="11"/>
      <c r="H73" s="12"/>
      <c r="I73" s="10"/>
      <c r="J73" s="11"/>
      <c r="K73" s="12"/>
      <c r="L73" s="10"/>
      <c r="M73" s="11"/>
      <c r="N73" s="12"/>
      <c r="O73" s="10"/>
      <c r="P73" s="11"/>
      <c r="Q73" s="12"/>
      <c r="R73" s="10"/>
      <c r="S73" s="11"/>
      <c r="T73" s="12"/>
      <c r="U73" s="10">
        <v>0</v>
      </c>
      <c r="V73" s="11" t="s">
        <v>43</v>
      </c>
      <c r="W73" s="12">
        <v>4</v>
      </c>
    </row>
    <row r="74" spans="1:23" s="1" customFormat="1" ht="11.25">
      <c r="A74" s="44"/>
      <c r="B74" s="45" t="s">
        <v>7</v>
      </c>
      <c r="C74" s="46"/>
      <c r="D74" s="49">
        <f>F74+I74+L74+O74+R74+U74</f>
        <v>15</v>
      </c>
      <c r="E74" s="49">
        <f>H74+K74+N74+Q74+T74+W74</f>
        <v>6</v>
      </c>
      <c r="F74" s="39">
        <f>SUM(F72:F73)</f>
        <v>0</v>
      </c>
      <c r="G74" s="39"/>
      <c r="H74" s="40">
        <f>SUM(H72:H73)</f>
        <v>0</v>
      </c>
      <c r="I74" s="39">
        <f>SUM(I72:I73)</f>
        <v>0</v>
      </c>
      <c r="J74" s="39"/>
      <c r="K74" s="40">
        <f>SUM(K72:K73)</f>
        <v>0</v>
      </c>
      <c r="L74" s="39">
        <f>SUM(L72:L73)</f>
        <v>0</v>
      </c>
      <c r="M74" s="39"/>
      <c r="N74" s="40">
        <f>SUM(N72:N73)</f>
        <v>0</v>
      </c>
      <c r="O74" s="39">
        <f>SUM(O72:O73)</f>
        <v>0</v>
      </c>
      <c r="P74" s="39"/>
      <c r="Q74" s="40">
        <f>SUM(Q72:Q73)</f>
        <v>0</v>
      </c>
      <c r="R74" s="39">
        <f>SUM(R72:R73)</f>
        <v>15</v>
      </c>
      <c r="S74" s="39"/>
      <c r="T74" s="40">
        <f>SUM(T72:T73)</f>
        <v>2</v>
      </c>
      <c r="U74" s="39">
        <f>SUM(U72:U73)</f>
        <v>0</v>
      </c>
      <c r="V74" s="39"/>
      <c r="W74" s="40">
        <f>SUM(W72:W73)</f>
        <v>4</v>
      </c>
    </row>
    <row r="75" spans="1:23" s="1" customFormat="1" ht="11.25">
      <c r="A75" s="52" t="s">
        <v>12</v>
      </c>
      <c r="B75" s="53"/>
      <c r="C75" s="54"/>
      <c r="D75" s="55"/>
      <c r="E75" s="5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</row>
    <row r="76" spans="1:23" s="1" customFormat="1" ht="22.5">
      <c r="A76" s="8" t="s">
        <v>6</v>
      </c>
      <c r="B76" s="9" t="s">
        <v>119</v>
      </c>
      <c r="C76" s="36" t="s">
        <v>120</v>
      </c>
      <c r="D76" s="35"/>
      <c r="E76" s="67" t="s">
        <v>125</v>
      </c>
      <c r="F76" s="10"/>
      <c r="G76" s="11"/>
      <c r="H76" s="12"/>
      <c r="I76" s="10"/>
      <c r="J76" s="11"/>
      <c r="K76" s="12"/>
      <c r="L76" s="10"/>
      <c r="M76" s="11"/>
      <c r="N76" s="12"/>
      <c r="O76" s="10"/>
      <c r="P76" s="11"/>
      <c r="Q76" s="12"/>
      <c r="R76" s="10"/>
      <c r="S76" s="11"/>
      <c r="T76" s="12"/>
      <c r="U76" s="10">
        <v>0</v>
      </c>
      <c r="V76" s="11" t="s">
        <v>121</v>
      </c>
      <c r="W76" s="12">
        <v>0</v>
      </c>
    </row>
    <row r="77" spans="1:23" s="1" customFormat="1" ht="11.25">
      <c r="A77" s="44"/>
      <c r="B77" s="45" t="s">
        <v>7</v>
      </c>
      <c r="C77" s="47"/>
      <c r="D77" s="49">
        <f>F77+I77+L77+O77+R77+U77</f>
        <v>0</v>
      </c>
      <c r="E77" s="49">
        <f>H77+K77+N77+Q77+T77+W77</f>
        <v>0</v>
      </c>
      <c r="F77" s="39">
        <f>SUM(F76)</f>
        <v>0</v>
      </c>
      <c r="G77" s="39"/>
      <c r="H77" s="40">
        <f>SUM(H76)</f>
        <v>0</v>
      </c>
      <c r="I77" s="43">
        <f>SUM(I76)</f>
        <v>0</v>
      </c>
      <c r="J77" s="39"/>
      <c r="K77" s="40">
        <f>SUM(K76)</f>
        <v>0</v>
      </c>
      <c r="L77" s="43">
        <f>SUM(L76)</f>
        <v>0</v>
      </c>
      <c r="M77" s="39"/>
      <c r="N77" s="40">
        <f>SUM(N76)</f>
        <v>0</v>
      </c>
      <c r="O77" s="43">
        <f>SUM(O76)</f>
        <v>0</v>
      </c>
      <c r="P77" s="39"/>
      <c r="Q77" s="40">
        <f>SUM(Q76)</f>
        <v>0</v>
      </c>
      <c r="R77" s="43">
        <f>SUM(R76)</f>
        <v>0</v>
      </c>
      <c r="S77" s="39"/>
      <c r="T77" s="40">
        <f>SUM(T76)</f>
        <v>0</v>
      </c>
      <c r="U77" s="43">
        <f>SUM(U76)</f>
        <v>0</v>
      </c>
      <c r="V77" s="39"/>
      <c r="W77" s="40">
        <f>SUM(W76)</f>
        <v>0</v>
      </c>
    </row>
    <row r="78" spans="1:23" s="1" customFormat="1" ht="22.5" customHeight="1">
      <c r="A78" s="44"/>
      <c r="B78" s="45" t="s">
        <v>127</v>
      </c>
      <c r="C78" s="47"/>
      <c r="D78" s="48">
        <f>F78+I78+L78+O78+R78+U78</f>
        <v>1335</v>
      </c>
      <c r="E78" s="49">
        <f>H78+K78+N78+Q78+T78+W78</f>
        <v>120</v>
      </c>
      <c r="F78" s="39">
        <f>SUM(F16+F30+F55+F63+F74+F77)</f>
        <v>360</v>
      </c>
      <c r="G78" s="39"/>
      <c r="H78" s="40">
        <f>SUM(H16+H30+H55+H63+H74+H77)</f>
        <v>24</v>
      </c>
      <c r="I78" s="43">
        <f>SUM(I16+I30+I55+I63+I74+I77)</f>
        <v>315</v>
      </c>
      <c r="J78" s="39"/>
      <c r="K78" s="40">
        <f>SUM(K16+K30+K55+K63+K74+K77)</f>
        <v>26</v>
      </c>
      <c r="L78" s="43">
        <f>SUM(L16+L30+L55+L63+L74+L77)</f>
        <v>210</v>
      </c>
      <c r="M78" s="39"/>
      <c r="N78" s="40">
        <f>SUM(N16+N30+N55+N63+N74+N77)</f>
        <v>19</v>
      </c>
      <c r="O78" s="43">
        <f>SUM(O16+O30+O55+O63+O74+O77)</f>
        <v>195</v>
      </c>
      <c r="P78" s="39"/>
      <c r="Q78" s="40">
        <f>SUM(Q16+Q30+Q55+Q63+Q74+Q77)</f>
        <v>20</v>
      </c>
      <c r="R78" s="43">
        <f>SUM(R16+R30+R55+R63+R74+R77)</f>
        <v>165</v>
      </c>
      <c r="S78" s="39"/>
      <c r="T78" s="40">
        <f>SUM(T16+T30+T55+T63+T74+T77)</f>
        <v>18</v>
      </c>
      <c r="U78" s="43">
        <f>SUM(U16+U30+U55+U63+U74+U77)</f>
        <v>90</v>
      </c>
      <c r="V78" s="39"/>
      <c r="W78" s="40">
        <f>SUM(W16+W30+W55+W63+W74+W77)</f>
        <v>13</v>
      </c>
    </row>
    <row r="79" spans="1:23" s="1" customFormat="1" ht="22.5" customHeight="1">
      <c r="A79" s="44"/>
      <c r="B79" s="45" t="s">
        <v>126</v>
      </c>
      <c r="C79" s="47"/>
      <c r="D79" s="48">
        <f>F79+I79+L79+O79+R79+U79</f>
        <v>1335</v>
      </c>
      <c r="E79" s="49">
        <f>H79+K79+N79+Q79+T79+W79</f>
        <v>120</v>
      </c>
      <c r="F79" s="39">
        <f>SUM(F16+F30+F55+F70+F74+F77)</f>
        <v>360</v>
      </c>
      <c r="G79" s="39"/>
      <c r="H79" s="40">
        <f>SUM(H16+H30+H55+H70+H74+H77)</f>
        <v>24</v>
      </c>
      <c r="I79" s="39">
        <f>SUM(I16+I30+I55+I70+I74+I77)</f>
        <v>315</v>
      </c>
      <c r="J79" s="39"/>
      <c r="K79" s="40">
        <f>SUM(K16+K30+K55+K70+K74+K77)</f>
        <v>26</v>
      </c>
      <c r="L79" s="39">
        <f>SUM(L16+L30+L55+L70+L74+L77)</f>
        <v>210</v>
      </c>
      <c r="M79" s="39"/>
      <c r="N79" s="40">
        <f>SUM(N16+N30+N55+N70+N74+N77)</f>
        <v>19</v>
      </c>
      <c r="O79" s="39">
        <f>SUM(O16+O30+O55+O70+O74+O77)</f>
        <v>195</v>
      </c>
      <c r="P79" s="39"/>
      <c r="Q79" s="40">
        <f>SUM(Q16+Q30+Q55+Q70+Q74+Q77)</f>
        <v>20</v>
      </c>
      <c r="R79" s="39">
        <f>SUM(R16+R30+R55+R70+R74+R77)</f>
        <v>165</v>
      </c>
      <c r="S79" s="39"/>
      <c r="T79" s="40">
        <f>SUM(T16+T30+T55+T70+T74+T77)</f>
        <v>18</v>
      </c>
      <c r="U79" s="39">
        <f>SUM(U16+U30+U55+U70+U74+U77)</f>
        <v>90</v>
      </c>
      <c r="V79" s="39"/>
      <c r="W79" s="40">
        <f>SUM(W16+W30+W55+W70+W74+W77)</f>
        <v>13</v>
      </c>
    </row>
    <row r="80" spans="1:2" ht="11.25">
      <c r="A80" s="50"/>
      <c r="B80" s="51"/>
    </row>
    <row r="81" spans="1:2" ht="11.25">
      <c r="A81" s="14" t="s">
        <v>18</v>
      </c>
      <c r="B81" s="13"/>
    </row>
    <row r="82" ht="11.25">
      <c r="A82" s="2" t="s">
        <v>24</v>
      </c>
    </row>
    <row r="83" ht="11.25">
      <c r="A83" s="2" t="s">
        <v>25</v>
      </c>
    </row>
    <row r="85" spans="1:2" ht="11.25">
      <c r="A85" s="13" t="s">
        <v>13</v>
      </c>
      <c r="B85" s="13" t="s">
        <v>14</v>
      </c>
    </row>
    <row r="86" spans="1:2" ht="11.25">
      <c r="A86" s="13"/>
      <c r="B86" s="13"/>
    </row>
    <row r="87" ht="11.25">
      <c r="A87" s="13" t="s">
        <v>15</v>
      </c>
    </row>
    <row r="88" ht="11.25">
      <c r="A88" s="2" t="s">
        <v>16</v>
      </c>
    </row>
    <row r="89" ht="12" thickBot="1"/>
    <row r="90" spans="1:14" s="15" customFormat="1" ht="12" thickBot="1">
      <c r="A90" s="66"/>
      <c r="B90" s="63"/>
      <c r="C90" s="63"/>
      <c r="D90" s="63"/>
      <c r="E90" s="68"/>
      <c r="F90" s="86" t="s">
        <v>21</v>
      </c>
      <c r="G90" s="60"/>
      <c r="H90" s="62" t="s">
        <v>19</v>
      </c>
      <c r="I90" s="61"/>
      <c r="J90" s="61"/>
      <c r="K90" s="60"/>
      <c r="L90" s="62" t="s">
        <v>20</v>
      </c>
      <c r="M90" s="61"/>
      <c r="N90" s="61"/>
    </row>
    <row r="91" spans="1:22" s="15" customFormat="1" ht="12" thickBot="1">
      <c r="A91" s="64" t="s">
        <v>22</v>
      </c>
      <c r="B91" s="65"/>
      <c r="C91" s="65"/>
      <c r="D91" s="65"/>
      <c r="E91" s="69"/>
      <c r="F91" s="65"/>
      <c r="G91" s="87" t="s">
        <v>6</v>
      </c>
      <c r="H91" s="24" t="s">
        <v>8</v>
      </c>
      <c r="I91" s="92" t="s">
        <v>9</v>
      </c>
      <c r="J91" s="25" t="s">
        <v>17</v>
      </c>
      <c r="K91" s="87" t="s">
        <v>6</v>
      </c>
      <c r="L91" s="24" t="s">
        <v>8</v>
      </c>
      <c r="M91" s="92" t="s">
        <v>9</v>
      </c>
      <c r="N91" s="25" t="s">
        <v>17</v>
      </c>
      <c r="O91" s="16"/>
      <c r="P91" s="16"/>
      <c r="Q91" s="17"/>
      <c r="R91" s="17"/>
      <c r="S91" s="17"/>
      <c r="T91" s="17"/>
      <c r="U91" s="17"/>
      <c r="V91" s="17"/>
    </row>
    <row r="92" spans="1:22" s="15" customFormat="1" ht="11.25">
      <c r="A92" s="72" t="s">
        <v>6</v>
      </c>
      <c r="B92" s="75" t="s">
        <v>142</v>
      </c>
      <c r="C92" s="73"/>
      <c r="D92" s="73"/>
      <c r="E92" s="73"/>
      <c r="F92" s="73"/>
      <c r="G92" s="88">
        <v>10</v>
      </c>
      <c r="H92" s="22">
        <v>0</v>
      </c>
      <c r="I92" s="93">
        <v>0</v>
      </c>
      <c r="J92" s="23">
        <f>SUM(G92:I92)</f>
        <v>10</v>
      </c>
      <c r="K92" s="88">
        <v>6</v>
      </c>
      <c r="L92" s="22">
        <v>0</v>
      </c>
      <c r="M92" s="93">
        <v>0</v>
      </c>
      <c r="N92" s="23">
        <f>SUM(K92:M92)</f>
        <v>6</v>
      </c>
      <c r="O92" s="16"/>
      <c r="P92" s="16"/>
      <c r="Q92" s="17"/>
      <c r="R92" s="17"/>
      <c r="S92" s="17"/>
      <c r="T92" s="17"/>
      <c r="U92" s="17"/>
      <c r="V92" s="17"/>
    </row>
    <row r="93" spans="1:22" s="15" customFormat="1" ht="11.25">
      <c r="A93" s="74" t="s">
        <v>6</v>
      </c>
      <c r="B93" s="75" t="s">
        <v>143</v>
      </c>
      <c r="C93" s="76"/>
      <c r="D93" s="76"/>
      <c r="E93" s="76"/>
      <c r="F93" s="76"/>
      <c r="G93" s="89">
        <v>26</v>
      </c>
      <c r="H93" s="18">
        <v>0</v>
      </c>
      <c r="I93" s="94">
        <v>0</v>
      </c>
      <c r="J93" s="19">
        <f aca="true" t="shared" si="0" ref="J93:J98">SUM(G93:I93)</f>
        <v>26</v>
      </c>
      <c r="K93" s="89">
        <v>12</v>
      </c>
      <c r="L93" s="18">
        <v>0</v>
      </c>
      <c r="M93" s="94">
        <v>0</v>
      </c>
      <c r="N93" s="19">
        <f aca="true" t="shared" si="1" ref="N93:N98">SUM(K93:M93)</f>
        <v>12</v>
      </c>
      <c r="O93" s="16"/>
      <c r="P93" s="16"/>
      <c r="Q93" s="17"/>
      <c r="R93" s="17"/>
      <c r="S93" s="17"/>
      <c r="T93" s="17"/>
      <c r="U93" s="17"/>
      <c r="V93" s="17"/>
    </row>
    <row r="94" spans="1:22" s="15" customFormat="1" ht="11.25">
      <c r="A94" s="74" t="s">
        <v>6</v>
      </c>
      <c r="B94" s="75" t="s">
        <v>144</v>
      </c>
      <c r="C94" s="76"/>
      <c r="D94" s="76"/>
      <c r="E94" s="76"/>
      <c r="F94" s="76"/>
      <c r="G94" s="89">
        <v>58</v>
      </c>
      <c r="H94" s="18">
        <v>0</v>
      </c>
      <c r="I94" s="94">
        <v>0</v>
      </c>
      <c r="J94" s="19">
        <f t="shared" si="0"/>
        <v>58</v>
      </c>
      <c r="K94" s="89">
        <v>23</v>
      </c>
      <c r="L94" s="18">
        <v>0</v>
      </c>
      <c r="M94" s="94">
        <v>0</v>
      </c>
      <c r="N94" s="19">
        <f t="shared" si="1"/>
        <v>23</v>
      </c>
      <c r="O94" s="16"/>
      <c r="P94" s="16"/>
      <c r="Q94" s="17"/>
      <c r="R94" s="17"/>
      <c r="S94" s="17"/>
      <c r="T94" s="17"/>
      <c r="U94" s="17"/>
      <c r="V94" s="17"/>
    </row>
    <row r="95" spans="1:22" s="15" customFormat="1" ht="11.25">
      <c r="A95" s="74" t="s">
        <v>8</v>
      </c>
      <c r="B95" s="75" t="s">
        <v>97</v>
      </c>
      <c r="C95" s="76"/>
      <c r="D95" s="76"/>
      <c r="E95" s="76"/>
      <c r="F95" s="76"/>
      <c r="G95" s="89">
        <v>0</v>
      </c>
      <c r="H95" s="18">
        <v>20</v>
      </c>
      <c r="I95" s="94">
        <v>0</v>
      </c>
      <c r="J95" s="19">
        <f t="shared" si="0"/>
        <v>20</v>
      </c>
      <c r="K95" s="89">
        <v>0</v>
      </c>
      <c r="L95" s="18">
        <v>5</v>
      </c>
      <c r="M95" s="94">
        <v>0</v>
      </c>
      <c r="N95" s="19">
        <f t="shared" si="1"/>
        <v>5</v>
      </c>
      <c r="O95" s="16"/>
      <c r="P95" s="16"/>
      <c r="Q95" s="17"/>
      <c r="R95" s="17"/>
      <c r="S95" s="17"/>
      <c r="T95" s="17"/>
      <c r="U95" s="17"/>
      <c r="V95" s="17"/>
    </row>
    <row r="96" spans="1:22" s="15" customFormat="1" ht="11.25">
      <c r="A96" s="74" t="s">
        <v>8</v>
      </c>
      <c r="B96" s="75" t="s">
        <v>108</v>
      </c>
      <c r="C96" s="76"/>
      <c r="D96" s="76"/>
      <c r="E96" s="76"/>
      <c r="F96" s="76"/>
      <c r="G96" s="89">
        <v>0</v>
      </c>
      <c r="H96" s="97" t="s">
        <v>128</v>
      </c>
      <c r="I96" s="94">
        <v>0</v>
      </c>
      <c r="J96" s="19">
        <f t="shared" si="0"/>
        <v>0</v>
      </c>
      <c r="K96" s="89">
        <v>0</v>
      </c>
      <c r="L96" s="97" t="s">
        <v>141</v>
      </c>
      <c r="M96" s="94">
        <v>0</v>
      </c>
      <c r="N96" s="19">
        <f t="shared" si="1"/>
        <v>0</v>
      </c>
      <c r="O96" s="16"/>
      <c r="P96" s="16"/>
      <c r="Q96" s="17"/>
      <c r="R96" s="17"/>
      <c r="S96" s="17"/>
      <c r="T96" s="17"/>
      <c r="U96" s="17"/>
      <c r="V96" s="17"/>
    </row>
    <row r="97" spans="1:22" s="15" customFormat="1" ht="11.25">
      <c r="A97" s="74" t="s">
        <v>6</v>
      </c>
      <c r="B97" s="75" t="s">
        <v>26</v>
      </c>
      <c r="C97" s="76"/>
      <c r="D97" s="76"/>
      <c r="E97" s="76"/>
      <c r="F97" s="76"/>
      <c r="G97" s="89">
        <v>6</v>
      </c>
      <c r="H97" s="18">
        <v>0</v>
      </c>
      <c r="I97" s="94">
        <v>0</v>
      </c>
      <c r="J97" s="19">
        <v>6</v>
      </c>
      <c r="K97" s="89">
        <v>2</v>
      </c>
      <c r="L97" s="18">
        <v>0</v>
      </c>
      <c r="M97" s="94">
        <v>0</v>
      </c>
      <c r="N97" s="19">
        <f t="shared" si="1"/>
        <v>2</v>
      </c>
      <c r="O97" s="16"/>
      <c r="P97" s="16"/>
      <c r="Q97" s="17"/>
      <c r="R97" s="17"/>
      <c r="S97" s="17"/>
      <c r="T97" s="17"/>
      <c r="U97" s="17"/>
      <c r="V97" s="17"/>
    </row>
    <row r="98" spans="1:22" s="15" customFormat="1" ht="12" thickBot="1">
      <c r="A98" s="77" t="s">
        <v>6</v>
      </c>
      <c r="B98" s="78" t="s">
        <v>28</v>
      </c>
      <c r="C98" s="79"/>
      <c r="D98" s="79"/>
      <c r="E98" s="79"/>
      <c r="F98" s="79"/>
      <c r="G98" s="90">
        <v>0</v>
      </c>
      <c r="H98" s="70">
        <v>0</v>
      </c>
      <c r="I98" s="95">
        <v>0</v>
      </c>
      <c r="J98" s="71">
        <f t="shared" si="0"/>
        <v>0</v>
      </c>
      <c r="K98" s="90">
        <v>1</v>
      </c>
      <c r="L98" s="70">
        <v>0</v>
      </c>
      <c r="M98" s="95">
        <v>0</v>
      </c>
      <c r="N98" s="71">
        <f t="shared" si="1"/>
        <v>1</v>
      </c>
      <c r="O98" s="16"/>
      <c r="P98" s="16"/>
      <c r="Q98" s="17"/>
      <c r="R98" s="17"/>
      <c r="S98" s="17"/>
      <c r="T98" s="17"/>
      <c r="U98" s="17"/>
      <c r="V98" s="17"/>
    </row>
    <row r="99" spans="1:22" s="15" customFormat="1" ht="12.75" thickBot="1" thickTop="1">
      <c r="A99" s="80"/>
      <c r="B99" s="81" t="s">
        <v>23</v>
      </c>
      <c r="C99" s="82"/>
      <c r="D99" s="82"/>
      <c r="E99" s="82"/>
      <c r="F99" s="82"/>
      <c r="G99" s="91">
        <f aca="true" t="shared" si="2" ref="G99:N99">SUM(G92:G98)</f>
        <v>100</v>
      </c>
      <c r="H99" s="20">
        <f t="shared" si="2"/>
        <v>20</v>
      </c>
      <c r="I99" s="96">
        <f t="shared" si="2"/>
        <v>0</v>
      </c>
      <c r="J99" s="21">
        <f t="shared" si="2"/>
        <v>120</v>
      </c>
      <c r="K99" s="91">
        <f t="shared" si="2"/>
        <v>44</v>
      </c>
      <c r="L99" s="20">
        <f t="shared" si="2"/>
        <v>5</v>
      </c>
      <c r="M99" s="96">
        <f t="shared" si="2"/>
        <v>0</v>
      </c>
      <c r="N99" s="21">
        <f t="shared" si="2"/>
        <v>49</v>
      </c>
      <c r="O99" s="16"/>
      <c r="P99" s="16"/>
      <c r="Q99" s="17"/>
      <c r="R99" s="17"/>
      <c r="S99" s="17"/>
      <c r="T99" s="17"/>
      <c r="U99" s="17"/>
      <c r="V99" s="17"/>
    </row>
  </sheetData>
  <sheetProtection/>
  <mergeCells count="4"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  <ignoredErrors>
    <ignoredError sqref="N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2016-12-02T13:26:30Z</cp:lastPrinted>
  <dcterms:created xsi:type="dcterms:W3CDTF">2016-11-23T00:30:06Z</dcterms:created>
  <dcterms:modified xsi:type="dcterms:W3CDTF">2017-07-03T13:39:15Z</dcterms:modified>
  <cp:category/>
  <cp:version/>
  <cp:contentType/>
  <cp:contentStatus/>
</cp:coreProperties>
</file>